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20" tabRatio="969" activeTab="7"/>
  </bookViews>
  <sheets>
    <sheet name="1、财政拨款收支总表" sheetId="1" r:id="rId1"/>
    <sheet name="2、一般公共预算支出表" sheetId="2" r:id="rId2"/>
    <sheet name="3、一般公共基本支出表" sheetId="3" r:id="rId3"/>
    <sheet name="4、三公经费" sheetId="4" r:id="rId4"/>
    <sheet name="5、基金表" sheetId="5" r:id="rId5"/>
    <sheet name="6、收支预算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'1、财政拨款收支总表'!$A$2:$D$41</definedName>
    <definedName name="_xlnm.Print_Area" localSheetId="1">'2、一般公共预算支出表'!$A$1:$G$28</definedName>
    <definedName name="_xlnm.Print_Area" localSheetId="2">'3、一般公共基本支出表'!$A$1:$L$35</definedName>
    <definedName name="_xlnm.Print_Area" localSheetId="3">'4、三公经费'!$A$1:$H$15</definedName>
    <definedName name="_xlnm.Print_Area" localSheetId="4">'5、基金表'!$A$7:$X$14</definedName>
    <definedName name="_xlnm.Print_Area" localSheetId="5">'6、收支预算总表'!$A$1:$F$41</definedName>
    <definedName name="_xlnm.Print_Area" localSheetId="6">'7、部门收入总表'!$A$1:$AH$22</definedName>
    <definedName name="_xlnm.Print_Area" localSheetId="7">'8、部门支出总表'!$A$7:$X$54</definedName>
    <definedName name="_xlnm.Print_Titles" localSheetId="0">'1、财政拨款收支总表'!$1:$6</definedName>
    <definedName name="_xlnm.Print_Titles" localSheetId="1">'2、一般公共预算支出表'!$1:$6</definedName>
    <definedName name="_xlnm.Print_Titles" localSheetId="2">'3、一般公共基本支出表'!$1:$6</definedName>
    <definedName name="_xlnm.Print_Titles" localSheetId="3">'4、三公经费'!$1:$6</definedName>
    <definedName name="_xlnm.Print_Titles" localSheetId="4">'5、基金表'!$1:$6</definedName>
    <definedName name="_xlnm.Print_Titles" localSheetId="6">'7、部门收入总表'!$1:$7</definedName>
    <definedName name="_xlnm.Print_Titles" localSheetId="7">'8、部门支出总表'!$1:$6</definedName>
  </definedNames>
  <calcPr fullCalcOnLoad="1"/>
</workbook>
</file>

<file path=xl/sharedStrings.xml><?xml version="1.0" encoding="utf-8"?>
<sst xmlns="http://schemas.openxmlformats.org/spreadsheetml/2006/main" count="844" uniqueCount="330">
  <si>
    <t>预算01表</t>
  </si>
  <si>
    <t>2017年部门财政拨款收支总表</t>
  </si>
  <si>
    <t>编制单位：崇左市国土资源局</t>
  </si>
  <si>
    <t>单位：万元</t>
  </si>
  <si>
    <t>收            入</t>
  </si>
  <si>
    <t>支                  出</t>
  </si>
  <si>
    <t>项                    目</t>
  </si>
  <si>
    <t>预 算 数</t>
  </si>
  <si>
    <t>项   目（按支出功能科目分类）</t>
  </si>
  <si>
    <t>一、一般公共预算拨款</t>
  </si>
  <si>
    <t xml:space="preserve">    一、一般公共服务</t>
  </si>
  <si>
    <t xml:space="preserve">    1.经费拨款</t>
  </si>
  <si>
    <t xml:space="preserve">    二、外交</t>
  </si>
  <si>
    <t xml:space="preserve">    2.纳入一般公共预算拨款的非税收入安排的资金</t>
  </si>
  <si>
    <t xml:space="preserve">    三、国防</t>
  </si>
  <si>
    <t xml:space="preserve">      （1）专项收入安排的资金</t>
  </si>
  <si>
    <t xml:space="preserve">    四、公共安全</t>
  </si>
  <si>
    <t xml:space="preserve">      （2）行政事业性收费收入安排的资金</t>
  </si>
  <si>
    <t xml:space="preserve">    五、教育</t>
  </si>
  <si>
    <t xml:space="preserve">      （3）罚没收入安排的资金</t>
  </si>
  <si>
    <t xml:space="preserve">    六、科学技术</t>
  </si>
  <si>
    <t xml:space="preserve">      （4）国有资本经营收入安排的资金</t>
  </si>
  <si>
    <t xml:space="preserve">    七、文化体育与传媒</t>
  </si>
  <si>
    <t xml:space="preserve">      （5）国有资源（资产）有偿使用收入安排的资金</t>
  </si>
  <si>
    <t xml:space="preserve">    八、社会保障和就业</t>
  </si>
  <si>
    <t xml:space="preserve">      （6）捐赠收入安排的资金</t>
  </si>
  <si>
    <t xml:space="preserve">    九、社会保险基金支出</t>
  </si>
  <si>
    <t xml:space="preserve">      （7）政府住房基金收入安排的资金</t>
  </si>
  <si>
    <t xml:space="preserve">    十、医疗卫生与计划生育支出</t>
  </si>
  <si>
    <t xml:space="preserve">      （8）其他收入安排的资金</t>
  </si>
  <si>
    <t xml:space="preserve">    十一、节能环保</t>
  </si>
  <si>
    <t>二、政府性基金拨款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</si>
  <si>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</si>
  <si>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</si>
  <si>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</si>
  <si>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</si>
  <si>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</si>
  <si>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</si>
  <si>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</si>
  <si>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</si>
  <si>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</si>
  <si>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</si>
  <si>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</si>
  <si>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二十三、预备费</t>
  </si>
  <si>
    <t xml:space="preserve">    二十四、其他支出</t>
  </si>
  <si>
    <t xml:space="preserve">    二十五、债务还本支出</t>
  </si>
  <si>
    <t xml:space="preserve">    二十六、债务利息支出</t>
  </si>
  <si>
    <t xml:space="preserve">    二十七 、债务发行费用支出</t>
  </si>
  <si>
    <t>本  年  收  入  合  计</t>
  </si>
  <si>
    <t>本  年  支  出  合  计</t>
  </si>
  <si>
    <t>七、上年结余收入</t>
  </si>
  <si>
    <t xml:space="preserve">    二十六、结转下年</t>
  </si>
  <si>
    <t xml:space="preserve">    1.一般公共预算拨款结转</t>
  </si>
  <si>
    <t xml:space="preserve">    2.政府性基金结转</t>
  </si>
  <si>
    <t>收      入      总      计</t>
  </si>
  <si>
    <t>支　　　出　　　总　　　计</t>
  </si>
  <si>
    <t>预算02表</t>
  </si>
  <si>
    <t>2017年部门一般公共预算拨款支出表</t>
  </si>
  <si>
    <t>科目编码</t>
  </si>
  <si>
    <t>功能分类科目名称</t>
  </si>
  <si>
    <t>总计</t>
  </si>
  <si>
    <t>基本支出</t>
  </si>
  <si>
    <t>项目支出</t>
  </si>
  <si>
    <t>类</t>
  </si>
  <si>
    <t>款</t>
  </si>
  <si>
    <t>项</t>
  </si>
  <si>
    <t>**</t>
  </si>
  <si>
    <t>合计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</si>
  <si>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</si>
  <si>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</si>
  <si>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</si>
  <si>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</si>
  <si>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</si>
  <si>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</si>
  <si>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</si>
  <si>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01</t>
  </si>
  <si>
    <t xml:space="preserve">    归口管理的行政单位离退休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</si>
  <si>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</si>
  <si>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</si>
  <si>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</si>
  <si>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</si>
  <si>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</si>
  <si>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医疗卫生与计划生育支出</t>
  </si>
  <si>
    <t xml:space="preserve">  210</t>
  </si>
  <si>
    <t>07</t>
  </si>
  <si>
    <t xml:space="preserve">  计划生育事务</t>
  </si>
  <si>
    <t xml:space="preserve">    210</t>
  </si>
  <si>
    <t xml:space="preserve">  07</t>
  </si>
  <si>
    <t xml:space="preserve">    其他计划生育事务支出</t>
  </si>
  <si>
    <t>11</t>
  </si>
  <si>
    <t xml:space="preserve">  行政事业单位医疗</t>
  </si>
  <si>
    <t xml:space="preserve">  11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</si>
  <si>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</si>
  <si>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</si>
  <si>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</si>
  <si>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</si>
  <si>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</si>
  <si>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220</t>
  </si>
  <si>
    <t>国土海洋气象等支出</t>
  </si>
  <si>
    <t xml:space="preserve">  220</t>
  </si>
  <si>
    <t xml:space="preserve">  国土资源事务</t>
  </si>
  <si>
    <t xml:space="preserve">    220</t>
  </si>
  <si>
    <t xml:space="preserve">  01</t>
  </si>
  <si>
    <t xml:space="preserve">    行政运行（国土资源事务）</t>
  </si>
  <si>
    <t xml:space="preserve">    一般行政管理事务（国土资源事务）</t>
  </si>
  <si>
    <t>50</t>
  </si>
  <si>
    <t xml:space="preserve">    事业运行（国土资源事务）</t>
  </si>
  <si>
    <t xml:space="preserve">    其他国土资源事务支出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</si>
  <si>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</si>
  <si>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</si>
  <si>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</si>
  <si>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</si>
  <si>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</si>
  <si>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</si>
  <si>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</si>
  <si>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预算03表</t>
  </si>
  <si>
    <t>2017年部门一般公共预算基本支出表</t>
  </si>
  <si>
    <t>支出经济分类科目编码</t>
  </si>
  <si>
    <t>科目名称</t>
  </si>
  <si>
    <t>一般公共预算</t>
  </si>
  <si>
    <t>支出经济分类
科目编码</t>
  </si>
  <si>
    <t>301</t>
  </si>
  <si>
    <t>工资福利支出</t>
  </si>
  <si>
    <t>302</t>
  </si>
  <si>
    <t>商品和服务支出</t>
  </si>
  <si>
    <t>303</t>
  </si>
  <si>
    <t>对个人和家庭的补助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</si>
  <si>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</si>
  <si>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</si>
  <si>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</si>
  <si>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</si>
  <si>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</si>
  <si>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</si>
  <si>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</si>
  <si>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</si>
  <si>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</si>
  <si>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04</t>
  </si>
  <si>
    <t>社会保障缴费</t>
  </si>
  <si>
    <t>手续费</t>
  </si>
  <si>
    <t>抚恤金</t>
  </si>
  <si>
    <t>06</t>
  </si>
  <si>
    <t>伙食补助费</t>
  </si>
  <si>
    <t>水费</t>
  </si>
  <si>
    <t>生活补助</t>
  </si>
  <si>
    <t>绩效工资</t>
  </si>
  <si>
    <t>电费</t>
  </si>
  <si>
    <t>救济费</t>
  </si>
  <si>
    <t>08</t>
  </si>
  <si>
    <t>机关事业单位基本养老保险缴费</t>
  </si>
  <si>
    <t>邮电费</t>
  </si>
  <si>
    <t>医疗费</t>
  </si>
  <si>
    <t>09</t>
  </si>
  <si>
    <t>职业年金</t>
  </si>
  <si>
    <t>取暖费</t>
  </si>
  <si>
    <t>助学金</t>
  </si>
  <si>
    <t>其他工资福利支出</t>
  </si>
  <si>
    <t>物业管理费</t>
  </si>
  <si>
    <t>奖励金</t>
  </si>
  <si>
    <t>差旅费</t>
  </si>
  <si>
    <t>10</t>
  </si>
  <si>
    <t>生产补贴</t>
  </si>
  <si>
    <t>12</t>
  </si>
  <si>
    <t>因公出国（境）费用</t>
  </si>
  <si>
    <t>住房公积金</t>
  </si>
  <si>
    <t>13</t>
  </si>
  <si>
    <t>维修(护)费</t>
  </si>
  <si>
    <t>提租补贴</t>
  </si>
  <si>
    <t>14</t>
  </si>
  <si>
    <t>租赁费</t>
  </si>
  <si>
    <t>购房补贴</t>
  </si>
  <si>
    <t>15</t>
  </si>
  <si>
    <t>会议费</t>
  </si>
  <si>
    <t>采暖补贴</t>
  </si>
  <si>
    <t>16</t>
  </si>
  <si>
    <t>培训费</t>
  </si>
  <si>
    <t>物业管理补贴</t>
  </si>
  <si>
    <t>17</t>
  </si>
  <si>
    <t>公务接待费</t>
  </si>
  <si>
    <t>其他对个人和家庭的补助支出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</si>
  <si>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</si>
  <si>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</si>
  <si>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</si>
  <si>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</si>
  <si>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</si>
  <si>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</si>
  <si>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</si>
  <si>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</si>
  <si>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</si>
  <si>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</si>
  <si>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</si>
  <si>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</si>
  <si>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</si>
  <si>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</si>
  <si>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</si>
  <si>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</si>
  <si>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</si>
  <si>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</si>
  <si>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</si>
  <si>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</si>
  <si>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</si>
  <si>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预算04表</t>
  </si>
  <si>
    <t>2017年部门“三公”经费、会议费和培训费支出预算表</t>
  </si>
  <si>
    <t>项          目</t>
  </si>
  <si>
    <t>全口径</t>
  </si>
  <si>
    <t>其中：一般公共预算</t>
  </si>
  <si>
    <t>2016年预算数</t>
  </si>
  <si>
    <t>2017年预算数</t>
  </si>
  <si>
    <t>2017年比2016年增减%</t>
  </si>
  <si>
    <t>*        *</t>
  </si>
  <si>
    <t>一、“三公”经费小计</t>
  </si>
  <si>
    <t>（一）因公出国（境）费用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</si>
  <si>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</si>
  <si>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</si>
  <si>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</si>
  <si>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</si>
  <si>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</si>
  <si>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</si>
  <si>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预算05表</t>
  </si>
  <si>
    <t>2017年部门政府性基金预算拨款预算表</t>
  </si>
  <si>
    <t>单位代码</t>
  </si>
  <si>
    <t>单位名称(功能分类科目名称)</t>
  </si>
  <si>
    <t>结转下年支出</t>
  </si>
  <si>
    <t>对企事业单位的补贴</t>
  </si>
  <si>
    <t>转移性支付</t>
  </si>
  <si>
    <t>债务利息支出</t>
  </si>
  <si>
    <t>债务还本支出</t>
  </si>
  <si>
    <t>基本建设支出</t>
  </si>
  <si>
    <t>其他资本性支出</t>
  </si>
  <si>
    <t>其他支出</t>
  </si>
  <si>
    <t>基本支出结转</t>
  </si>
  <si>
    <t>项目支出结转</t>
  </si>
  <si>
    <t>304</t>
  </si>
  <si>
    <t>崇左市国土资源局</t>
  </si>
  <si>
    <t xml:space="preserve">  304001</t>
  </si>
  <si>
    <t xml:space="preserve">  崇左市国土资源局</t>
  </si>
  <si>
    <t>212</t>
  </si>
  <si>
    <t xml:space="preserve">          </t>
  </si>
  <si>
    <t xml:space="preserve">    土地开发支出（国有土地使用权出让收入安排的支出）</t>
  </si>
  <si>
    <t xml:space="preserve">  304003</t>
  </si>
  <si>
    <t xml:space="preserve">  崇左市土地储备中心</t>
  </si>
  <si>
    <t xml:space="preserve">  304008</t>
  </si>
  <si>
    <t xml:space="preserve">  崇左市土地整理中心</t>
  </si>
  <si>
    <t xml:space="preserve">    耕地开发专项支出</t>
  </si>
  <si>
    <t>预算06表</t>
  </si>
  <si>
    <t>2017年部门收支预算总表</t>
  </si>
  <si>
    <t>项目（按支出经济科目分类）</t>
  </si>
  <si>
    <t>一、基本支出</t>
  </si>
  <si>
    <t xml:space="preserve">    1.工资福利支出</t>
  </si>
  <si>
    <t xml:space="preserve">    2.商品和服务支出</t>
  </si>
  <si>
    <t xml:space="preserve">    3.对个人和家庭的补助</t>
  </si>
  <si>
    <t>二、项目支出</t>
  </si>
  <si>
    <t xml:space="preserve">    4.对企事业单位的补贴</t>
  </si>
  <si>
    <t xml:space="preserve">    5.转移性支出</t>
  </si>
  <si>
    <t xml:space="preserve">    6.债务利息支出</t>
  </si>
  <si>
    <t xml:space="preserve">    7.债务还本支出</t>
  </si>
  <si>
    <t>三、国有资本经营预算拨款</t>
  </si>
  <si>
    <t xml:space="preserve">    8.基本建设支出</t>
  </si>
  <si>
    <t>四、纳入财政专户管理的收入安排的资金</t>
  </si>
  <si>
    <t xml:space="preserve">    9.其它资本性支出</t>
  </si>
  <si>
    <t xml:space="preserve">    1.教育收费收入安排的资金</t>
  </si>
  <si>
    <t xml:space="preserve">    10.其他支出</t>
  </si>
  <si>
    <t xml:space="preserve">    2.其他收入安排的资金</t>
  </si>
  <si>
    <t>五、未纳入财政专户管理的收入安排的资金</t>
  </si>
  <si>
    <t xml:space="preserve">    1.事业收入安排的资金</t>
  </si>
  <si>
    <t xml:space="preserve">    2.经营收入安排的资金</t>
  </si>
  <si>
    <t xml:space="preserve">    3.其他收入安排的资金</t>
  </si>
  <si>
    <t>三、结转下年</t>
  </si>
  <si>
    <t xml:space="preserve">    1.基本支出结转</t>
  </si>
  <si>
    <t xml:space="preserve">    2.项目支出结转</t>
  </si>
  <si>
    <t xml:space="preserve">    3.国有资本经营预算结转</t>
  </si>
  <si>
    <t xml:space="preserve">    4.其他结转</t>
  </si>
  <si>
    <t>预算07表</t>
  </si>
  <si>
    <t>2017年部门收入总表</t>
  </si>
  <si>
    <t>单位名称(收入科目名称)</t>
  </si>
  <si>
    <t>一般公共预算拨款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</si>
  <si>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</si>
  <si>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</si>
  <si>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</si>
  <si>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</si>
  <si>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</si>
  <si>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</si>
  <si>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</si>
  <si>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提前下达上级补助资金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</si>
  <si>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</si>
  <si>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</si>
  <si>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</si>
  <si>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</si>
  <si>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</si>
  <si>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政府性基金拨款结转</t>
  </si>
  <si>
    <t>国有资本经营预算拨款结转</t>
  </si>
  <si>
    <t>其他结转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</si>
  <si>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</si>
  <si>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</si>
  <si>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</si>
  <si>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</si>
  <si>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</si>
  <si>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</si>
  <si>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</si>
  <si>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</si>
  <si>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提前下达上级专项补助</t>
  </si>
  <si>
    <t>提前下达一般转移支付</t>
  </si>
  <si>
    <t>103</t>
  </si>
  <si>
    <t>非税收入</t>
  </si>
  <si>
    <t xml:space="preserve">  政府性基金收入</t>
  </si>
  <si>
    <t xml:space="preserve">     </t>
  </si>
  <si>
    <t>48</t>
  </si>
  <si>
    <t xml:space="preserve">   </t>
  </si>
  <si>
    <t xml:space="preserve">    土地出让价款收入</t>
  </si>
  <si>
    <t xml:space="preserve">  行政事业性收费收入</t>
  </si>
  <si>
    <t>32</t>
  </si>
  <si>
    <t xml:space="preserve">    不动产登记费</t>
  </si>
  <si>
    <t xml:space="preserve">  罚没收入</t>
  </si>
  <si>
    <t xml:space="preserve">    其他一般罚没收入</t>
  </si>
  <si>
    <t xml:space="preserve">  国有资源（资产）有偿使用收入</t>
  </si>
  <si>
    <t xml:space="preserve">    探矿权、采矿权价款收入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</si>
  <si>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</si>
  <si>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</si>
  <si>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</si>
  <si>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</si>
  <si>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</si>
  <si>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预算08表</t>
  </si>
  <si>
    <t>2017年部门支出预算总表</t>
  </si>
  <si>
    <t xml:space="preserve">    行政运行（城乡社区管理事务）</t>
  </si>
  <si>
    <t xml:space="preserve">    其他城乡社区支出</t>
  </si>
  <si>
    <t xml:space="preserve">  304004</t>
  </si>
  <si>
    <t xml:space="preserve">  崇左市国土资源执法监察支队</t>
  </si>
  <si>
    <t xml:space="preserve">  304007</t>
  </si>
  <si>
    <t xml:space="preserve">  崇左市国土资源信息中心</t>
  </si>
  <si>
    <t xml:space="preserve">  304009</t>
  </si>
  <si>
    <t xml:space="preserve">  崇左市不动产登记中心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</si>
</sst>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.00;&quot;￥&quot;* \-#,##0.00;&quot;￥&quot;* _-&quot;-&quot;??;@"/>
    <numFmt numFmtId="186" formatCode="* #,##0;* \-#,##0;* &quot;-&quot;;@"/>
    <numFmt numFmtId="187" formatCode="&quot;￥&quot;* _-#,##0;&quot;￥&quot;* \-#,##0;&quot;￥&quot;* _-&quot;-&quot;;@"/>
    <numFmt numFmtId="188" formatCode="#,##0.0_ "/>
    <numFmt numFmtId="189" formatCode="#,##0.0000"/>
    <numFmt numFmtId="190" formatCode="#,##0.00_ "/>
    <numFmt numFmtId="191" formatCode="#,##0.0000_ "/>
  </numFmts>
  <fonts count="1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88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88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6" xfId="0" applyNumberFormat="1" applyFill="1" applyBorder="1" applyAlignment="1">
      <alignment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189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2" borderId="1" xfId="0" applyNumberFormat="1" applyFont="1" applyFill="1" applyBorder="1" applyAlignment="1" applyProtection="1">
      <alignment horizontal="left" vertical="center" wrapText="1"/>
      <protection/>
    </xf>
    <xf numFmtId="49" fontId="2" fillId="3" borderId="1" xfId="0" applyNumberFormat="1" applyFont="1" applyFill="1" applyBorder="1" applyAlignment="1" applyProtection="1">
      <alignment horizontal="left" vertical="center" wrapText="1"/>
      <protection/>
    </xf>
    <xf numFmtId="49" fontId="2" fillId="4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4" fontId="2" fillId="3" borderId="1" xfId="0" applyNumberFormat="1" applyFont="1" applyFill="1" applyBorder="1" applyAlignment="1" applyProtection="1">
      <alignment horizontal="right" vertical="center" wrapText="1"/>
      <protection/>
    </xf>
    <xf numFmtId="4" fontId="2" fillId="4" borderId="1" xfId="0" applyNumberFormat="1" applyFont="1" applyFill="1" applyBorder="1" applyAlignment="1" applyProtection="1">
      <alignment horizontal="righ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2" borderId="2" xfId="0" applyNumberFormat="1" applyFont="1" applyFill="1" applyBorder="1" applyAlignment="1" applyProtection="1">
      <alignment horizontal="left" vertical="center" wrapText="1"/>
      <protection/>
    </xf>
    <xf numFmtId="49" fontId="2" fillId="3" borderId="2" xfId="0" applyNumberFormat="1" applyFont="1" applyFill="1" applyBorder="1" applyAlignment="1" applyProtection="1">
      <alignment horizontal="left" vertical="center" wrapText="1"/>
      <protection/>
    </xf>
    <xf numFmtId="49" fontId="2" fillId="4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center" wrapText="1"/>
      <protection/>
    </xf>
    <xf numFmtId="49" fontId="2" fillId="2" borderId="5" xfId="0" applyNumberFormat="1" applyFont="1" applyFill="1" applyBorder="1" applyAlignment="1" applyProtection="1">
      <alignment horizontal="left" vertical="center" wrapText="1"/>
      <protection/>
    </xf>
    <xf numFmtId="49" fontId="2" fillId="3" borderId="5" xfId="0" applyNumberFormat="1" applyFont="1" applyFill="1" applyBorder="1" applyAlignment="1" applyProtection="1">
      <alignment horizontal="left" vertical="center" wrapText="1"/>
      <protection/>
    </xf>
    <xf numFmtId="49" fontId="2" fillId="4" borderId="5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 wrapText="1"/>
      <protection/>
    </xf>
    <xf numFmtId="4" fontId="0" fillId="3" borderId="1" xfId="0" applyNumberFormat="1" applyFont="1" applyFill="1" applyBorder="1" applyAlignment="1" applyProtection="1">
      <alignment horizontal="right" vertical="center" wrapText="1"/>
      <protection/>
    </xf>
    <xf numFmtId="4" fontId="0" fillId="4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horizontal="right" vertical="center"/>
      <protection/>
    </xf>
    <xf numFmtId="4" fontId="0" fillId="3" borderId="3" xfId="0" applyNumberFormat="1" applyFont="1" applyFill="1" applyBorder="1" applyAlignment="1" applyProtection="1">
      <alignment horizontal="righ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4" fontId="0" fillId="3" borderId="2" xfId="0" applyNumberFormat="1" applyFont="1" applyFill="1" applyBorder="1" applyAlignment="1" applyProtection="1">
      <alignment horizontal="right" vertical="center"/>
      <protection/>
    </xf>
    <xf numFmtId="4" fontId="0" fillId="4" borderId="2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4" fontId="0" fillId="3" borderId="5" xfId="0" applyNumberFormat="1" applyFont="1" applyFill="1" applyBorder="1" applyAlignment="1" applyProtection="1">
      <alignment horizontal="right" vertical="center"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2" fillId="3" borderId="1" xfId="0" applyNumberFormat="1" applyFont="1" applyFill="1" applyBorder="1" applyAlignment="1" applyProtection="1">
      <alignment horizontal="right" vertical="center"/>
      <protection/>
    </xf>
    <xf numFmtId="4" fontId="2" fillId="4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4" fontId="0" fillId="3" borderId="1" xfId="0" applyNumberFormat="1" applyFont="1" applyFill="1" applyBorder="1" applyAlignment="1" applyProtection="1">
      <alignment/>
      <protection/>
    </xf>
    <xf numFmtId="4" fontId="0" fillId="4" borderId="1" xfId="0" applyNumberFormat="1" applyFont="1" applyFill="1" applyBorder="1" applyAlignment="1" applyProtection="1">
      <alignment/>
      <protection/>
    </xf>
    <xf numFmtId="191" fontId="0" fillId="0" borderId="0" xfId="0" applyNumberFormat="1" applyAlignment="1">
      <alignment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" xfId="0" applyNumberFormat="1" applyFont="1" applyFill="1" applyBorder="1" applyAlignment="1" applyProtection="1">
      <alignment horizontal="center" vertical="center" wrapText="1"/>
      <protection/>
    </xf>
    <xf numFmtId="188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188" fontId="2" fillId="0" borderId="1" xfId="0" applyNumberFormat="1" applyFont="1" applyFill="1" applyBorder="1" applyAlignment="1" applyProtection="1">
      <alignment horizontal="centerContinuous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workbookViewId="0" topLeftCell="A4">
      <selection activeCell="C44" sqref="C44"/>
    </sheetView>
  </sheetViews>
  <sheetFormatPr defaultColWidth="9.16015625" defaultRowHeight="11.25"/>
  <cols>
    <col min="1" max="1" width="62.5" style="0" customWidth="1"/>
    <col min="2" max="2" width="16.16015625" style="0" customWidth="1"/>
    <col min="3" max="3" width="54.83203125" style="0" customWidth="1"/>
    <col min="4" max="4" width="19.66015625" style="0" customWidth="1"/>
    <col min="5" max="5" width="9.16015625" style="0" customWidth="1"/>
    <col min="10" max="10" width="14.5" style="0" bestFit="1" customWidth="1"/>
  </cols>
  <sheetData>
    <row r="1" spans="1:5" ht="10.5" customHeight="1">
      <c r="A1" s="2"/>
      <c r="B1" s="3"/>
      <c r="C1" s="3"/>
      <c r="D1" s="4" t="s">
        <v>0</v>
      </c>
      <c r="E1" s="3"/>
    </row>
    <row r="2" spans="1:5" ht="16.5" customHeight="1">
      <c r="A2" s="5" t="s">
        <v>1</v>
      </c>
      <c r="B2" s="5"/>
      <c r="C2" s="5"/>
      <c r="D2" s="5"/>
      <c r="E2" s="3"/>
    </row>
    <row r="3" spans="1:5" ht="17.25" customHeight="1">
      <c r="A3" s="104" t="s">
        <v>2</v>
      </c>
      <c r="B3" s="3"/>
      <c r="C3" s="3"/>
      <c r="D3" s="6" t="s">
        <v>3</v>
      </c>
      <c r="E3" s="3"/>
    </row>
    <row r="4" spans="1:5" ht="12.75" customHeight="1">
      <c r="A4" s="72" t="s">
        <v>4</v>
      </c>
      <c r="B4" s="8"/>
      <c r="C4" s="9" t="s">
        <v>5</v>
      </c>
      <c r="D4" s="9"/>
      <c r="E4" s="3"/>
    </row>
    <row r="5" spans="1:5" ht="12.75" customHeight="1">
      <c r="A5" s="72" t="s">
        <v>6</v>
      </c>
      <c r="B5" s="7" t="s">
        <v>7</v>
      </c>
      <c r="C5" s="7" t="s">
        <v>8</v>
      </c>
      <c r="D5" s="7" t="s">
        <v>7</v>
      </c>
      <c r="E5" s="10"/>
    </row>
    <row r="6" spans="1:5" ht="12.75" customHeight="1">
      <c r="A6" s="12" t="s">
        <v>9</v>
      </c>
      <c r="B6" s="88">
        <v>1128.0654</v>
      </c>
      <c r="C6" s="11" t="s">
        <v>10</v>
      </c>
      <c r="D6" s="88">
        <v>0</v>
      </c>
      <c r="E6" s="3"/>
    </row>
    <row r="7" spans="1:6" ht="12.75" customHeight="1">
      <c r="A7" s="12" t="s">
        <v>11</v>
      </c>
      <c r="B7" s="88">
        <v>1002.0654</v>
      </c>
      <c r="C7" s="11" t="s">
        <v>12</v>
      </c>
      <c r="D7" s="88">
        <v>0</v>
      </c>
      <c r="E7" s="89"/>
      <c r="F7" s="33"/>
    </row>
    <row r="8" spans="1:6" ht="12.75" customHeight="1">
      <c r="A8" s="12" t="s">
        <v>13</v>
      </c>
      <c r="B8" s="88">
        <v>126</v>
      </c>
      <c r="C8" s="12" t="s">
        <v>14</v>
      </c>
      <c r="D8" s="88">
        <v>0</v>
      </c>
      <c r="E8" s="15"/>
      <c r="F8" s="33"/>
    </row>
    <row r="9" spans="1:6" ht="12.75" customHeight="1">
      <c r="A9" s="12" t="s">
        <v>15</v>
      </c>
      <c r="B9" s="88">
        <v>0</v>
      </c>
      <c r="C9" s="12" t="s">
        <v>16</v>
      </c>
      <c r="D9" s="88">
        <v>0</v>
      </c>
      <c r="E9" s="15"/>
      <c r="F9" s="33"/>
    </row>
    <row r="10" spans="1:6" ht="12.75" customHeight="1">
      <c r="A10" s="12" t="s">
        <v>17</v>
      </c>
      <c r="B10" s="88">
        <v>27</v>
      </c>
      <c r="C10" s="12" t="s">
        <v>18</v>
      </c>
      <c r="D10" s="88">
        <v>0</v>
      </c>
      <c r="E10" s="15"/>
      <c r="F10" s="33"/>
    </row>
    <row r="11" spans="1:6" ht="12.75" customHeight="1">
      <c r="A11" s="12" t="s">
        <v>19</v>
      </c>
      <c r="B11" s="88">
        <v>58</v>
      </c>
      <c r="C11" s="12" t="s">
        <v>20</v>
      </c>
      <c r="D11" s="88">
        <v>0</v>
      </c>
      <c r="E11" s="15"/>
      <c r="F11" s="33"/>
    </row>
    <row r="12" spans="1:6" ht="12.75" customHeight="1">
      <c r="A12" s="12" t="s">
        <v>21</v>
      </c>
      <c r="B12" s="88">
        <v>0</v>
      </c>
      <c r="C12" s="12" t="s">
        <v>22</v>
      </c>
      <c r="D12" s="88">
        <v>0</v>
      </c>
      <c r="E12" s="15"/>
      <c r="F12" s="33"/>
    </row>
    <row r="13" spans="1:5" ht="12.75" customHeight="1">
      <c r="A13" s="11" t="s">
        <v>23</v>
      </c>
      <c r="B13" s="88">
        <v>41</v>
      </c>
      <c r="C13" s="12" t="s">
        <v>24</v>
      </c>
      <c r="D13" s="88">
        <v>12.2984</v>
      </c>
      <c r="E13" s="15"/>
    </row>
    <row r="14" spans="1:6" ht="12.75" customHeight="1">
      <c r="A14" s="11" t="s">
        <v>25</v>
      </c>
      <c r="B14" s="88">
        <v>0</v>
      </c>
      <c r="C14" s="12" t="s">
        <v>26</v>
      </c>
      <c r="D14" s="88">
        <v>0</v>
      </c>
      <c r="E14" s="15"/>
      <c r="F14" s="33"/>
    </row>
    <row r="15" spans="1:6" ht="12.75" customHeight="1">
      <c r="A15" s="11" t="s">
        <v>27</v>
      </c>
      <c r="B15" s="88">
        <v>0</v>
      </c>
      <c r="C15" s="12" t="s">
        <v>28</v>
      </c>
      <c r="D15" s="88">
        <v>64.3816</v>
      </c>
      <c r="E15" s="15"/>
      <c r="F15" s="33"/>
    </row>
    <row r="16" spans="1:5" ht="12.75" customHeight="1">
      <c r="A16" s="11" t="s">
        <v>29</v>
      </c>
      <c r="B16" s="103">
        <v>0</v>
      </c>
      <c r="C16" s="12" t="s">
        <v>30</v>
      </c>
      <c r="D16" s="103">
        <v>0</v>
      </c>
      <c r="E16" s="15"/>
    </row>
    <row r="17" spans="1:6" ht="12.75" customHeight="1">
      <c r="A17" s="11" t="s">
        <v>31</v>
      </c>
      <c r="B17" s="88">
        <v>94561.2913</v>
      </c>
      <c r="C17" s="12" t="s">
        <v>32</v>
      </c>
      <c r="D17" s="103">
        <v>94561.2913</v>
      </c>
      <c r="E17" s="15"/>
      <c r="F17" s="33"/>
    </row>
    <row r="18" spans="1:5" ht="12.75" customHeight="1">
      <c r="A18" s="20"/>
      <c r="B18" s="84"/>
      <c r="C18" s="12" t="s">
        <v>33</v>
      </c>
      <c r="D18" s="103">
        <v>0</v>
      </c>
      <c r="E18" s="15"/>
    </row>
    <row r="19" spans="1:5" ht="12.75" customHeight="1">
      <c r="A19" s="20"/>
      <c r="B19" s="84"/>
      <c r="C19" s="12" t="s">
        <v>34</v>
      </c>
      <c r="D19" s="103">
        <v>0</v>
      </c>
      <c r="E19" s="15"/>
    </row>
    <row r="20" spans="1:5" ht="12.75" customHeight="1">
      <c r="A20" s="20"/>
      <c r="B20" s="84"/>
      <c r="C20" s="1" t="s">
        <v>35</v>
      </c>
      <c r="D20" s="103">
        <v>0</v>
      </c>
      <c r="E20" s="15"/>
    </row>
    <row r="21" spans="1:5" ht="12.75" customHeight="1">
      <c r="A21" s="20"/>
      <c r="B21" s="84"/>
      <c r="C21" s="1" t="s">
        <v>36</v>
      </c>
      <c r="D21" s="103">
        <v>0</v>
      </c>
      <c r="E21" s="15"/>
    </row>
    <row r="22" spans="1:5" ht="12.75" customHeight="1">
      <c r="A22" s="20"/>
      <c r="B22" s="84"/>
      <c r="C22" s="1" t="s">
        <v>37</v>
      </c>
      <c r="D22" s="103">
        <v>0</v>
      </c>
      <c r="E22" s="15"/>
    </row>
    <row r="23" spans="1:5" ht="12.75" customHeight="1">
      <c r="A23" s="20"/>
      <c r="B23" s="84"/>
      <c r="C23" s="12" t="s">
        <v>38</v>
      </c>
      <c r="D23" s="103">
        <v>0</v>
      </c>
      <c r="E23" s="15"/>
    </row>
    <row r="24" spans="1:10" ht="12.75" customHeight="1">
      <c r="A24" s="20"/>
      <c r="B24" s="84"/>
      <c r="C24" s="1" t="s">
        <v>39</v>
      </c>
      <c r="D24" s="103">
        <v>989.5261</v>
      </c>
      <c r="E24" s="15"/>
      <c r="F24" s="33"/>
      <c r="J24" s="155"/>
    </row>
    <row r="25" spans="1:5" ht="12.75" customHeight="1">
      <c r="A25" s="20"/>
      <c r="B25" s="84"/>
      <c r="C25" s="1" t="s">
        <v>40</v>
      </c>
      <c r="D25" s="103">
        <v>61.8593</v>
      </c>
      <c r="E25" s="15"/>
    </row>
    <row r="26" spans="1:6" ht="12.75" customHeight="1">
      <c r="A26" s="20"/>
      <c r="B26" s="84"/>
      <c r="C26" s="1" t="s">
        <v>41</v>
      </c>
      <c r="D26" s="103">
        <v>0</v>
      </c>
      <c r="E26" s="15"/>
      <c r="F26" s="33"/>
    </row>
    <row r="27" spans="1:6" ht="12.75" customHeight="1">
      <c r="A27" s="20"/>
      <c r="B27" s="84"/>
      <c r="C27" s="1" t="s">
        <v>42</v>
      </c>
      <c r="D27" s="103">
        <v>0</v>
      </c>
      <c r="E27" s="15"/>
      <c r="F27" s="33"/>
    </row>
    <row r="28" spans="1:6" ht="12.75" customHeight="1">
      <c r="A28" s="20"/>
      <c r="B28" s="84"/>
      <c r="C28" s="1" t="s">
        <v>43</v>
      </c>
      <c r="D28" s="103">
        <v>0</v>
      </c>
      <c r="E28" s="15"/>
      <c r="F28" s="33"/>
    </row>
    <row r="29" spans="1:6" ht="12.75" customHeight="1">
      <c r="A29" s="21"/>
      <c r="B29" s="82"/>
      <c r="C29" s="1" t="s">
        <v>44</v>
      </c>
      <c r="D29" s="103">
        <v>0</v>
      </c>
      <c r="E29" s="15"/>
      <c r="F29" s="33"/>
    </row>
    <row r="30" spans="1:5" ht="12.75" customHeight="1">
      <c r="A30" s="21"/>
      <c r="B30" s="82"/>
      <c r="C30" s="1" t="s">
        <v>45</v>
      </c>
      <c r="D30" s="103">
        <v>0</v>
      </c>
      <c r="E30" s="15"/>
    </row>
    <row r="31" spans="1:5" ht="12.75" customHeight="1">
      <c r="A31" s="21"/>
      <c r="B31" s="82"/>
      <c r="C31" s="1" t="s">
        <v>46</v>
      </c>
      <c r="D31" s="103">
        <v>0</v>
      </c>
      <c r="E31" s="15"/>
    </row>
    <row r="32" spans="1:5" ht="12.75" customHeight="1">
      <c r="A32" s="21"/>
      <c r="B32" s="82"/>
      <c r="C32" s="1" t="s">
        <v>47</v>
      </c>
      <c r="D32" s="103">
        <v>0</v>
      </c>
      <c r="E32" s="3"/>
    </row>
    <row r="33" spans="1:5" ht="12.75" customHeight="1">
      <c r="A33" s="21"/>
      <c r="B33" s="82"/>
      <c r="C33" s="22"/>
      <c r="D33" s="84"/>
      <c r="E33" s="3"/>
    </row>
    <row r="34" spans="1:5" ht="12.75" customHeight="1">
      <c r="A34" s="23" t="s">
        <v>48</v>
      </c>
      <c r="B34" s="82">
        <f>B6+B17</f>
        <v>95689.3567</v>
      </c>
      <c r="C34" s="23" t="s">
        <v>49</v>
      </c>
      <c r="D34" s="82">
        <f>SUM(D6:D33)</f>
        <v>95689.35669999999</v>
      </c>
      <c r="E34" s="3"/>
    </row>
    <row r="35" spans="1:5" ht="12.75" customHeight="1">
      <c r="A35" s="11" t="s">
        <v>50</v>
      </c>
      <c r="B35" s="88">
        <f>B36+B37</f>
        <v>0</v>
      </c>
      <c r="C35" s="12" t="s">
        <v>51</v>
      </c>
      <c r="D35" s="86"/>
      <c r="E35" s="3"/>
    </row>
    <row r="36" spans="1:5" ht="12.75" customHeight="1">
      <c r="A36" s="11" t="s">
        <v>52</v>
      </c>
      <c r="B36" s="88">
        <v>0</v>
      </c>
      <c r="C36" s="12"/>
      <c r="D36" s="84"/>
      <c r="E36" s="3"/>
    </row>
    <row r="37" spans="1:5" ht="12.75" customHeight="1">
      <c r="A37" s="11" t="s">
        <v>53</v>
      </c>
      <c r="B37" s="88">
        <v>0</v>
      </c>
      <c r="C37" s="11"/>
      <c r="D37" s="84"/>
      <c r="E37" s="3"/>
    </row>
    <row r="38" spans="1:5" ht="12.75" customHeight="1">
      <c r="A38" s="20"/>
      <c r="B38" s="84"/>
      <c r="C38" s="12"/>
      <c r="D38" s="84"/>
      <c r="E38" s="3"/>
    </row>
    <row r="39" spans="1:5" ht="12.75" customHeight="1">
      <c r="A39" s="20"/>
      <c r="B39" s="84"/>
      <c r="C39" s="12"/>
      <c r="D39" s="84"/>
      <c r="E39" s="3"/>
    </row>
    <row r="40" spans="1:5" ht="12.75" customHeight="1">
      <c r="A40" s="8"/>
      <c r="B40" s="82"/>
      <c r="C40" s="12"/>
      <c r="D40" s="84"/>
      <c r="E40" s="3"/>
    </row>
    <row r="41" spans="1:5" ht="12.75" customHeight="1">
      <c r="A41" s="23" t="s">
        <v>54</v>
      </c>
      <c r="B41" s="88">
        <f>B35+B34</f>
        <v>95689.3567</v>
      </c>
      <c r="C41" s="23" t="s">
        <v>55</v>
      </c>
      <c r="D41" s="86">
        <f>D34+D35</f>
        <v>95689.35669999999</v>
      </c>
      <c r="E41" s="3"/>
    </row>
    <row r="42" spans="1:5" ht="10.5" customHeight="1">
      <c r="A42" s="3"/>
      <c r="B42" s="3"/>
      <c r="C42" s="3"/>
      <c r="D42" s="3"/>
      <c r="E42" s="3"/>
    </row>
    <row r="43" ht="12.75" customHeight="1"/>
    <row r="44" ht="12.75" customHeight="1"/>
    <row r="45" spans="1:5" ht="10.5" customHeight="1">
      <c r="A45" s="3"/>
      <c r="B45" s="3"/>
      <c r="C45" s="15"/>
      <c r="D45" s="3"/>
      <c r="E45" s="3"/>
    </row>
  </sheetData>
  <printOptions horizontalCentered="1"/>
  <pageMargins left="0.3937007874015748" right="0" top="0" bottom="0.3937007874015748" header="0.3937007874015748" footer="0.1968503937007874"/>
  <pageSetup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7">
      <selection activeCell="J8" sqref="J8"/>
    </sheetView>
  </sheetViews>
  <sheetFormatPr defaultColWidth="9.16015625" defaultRowHeight="12.75" customHeight="1"/>
  <cols>
    <col min="1" max="3" width="4.66015625" style="0" customWidth="1"/>
    <col min="4" max="4" width="52.5" style="0" customWidth="1"/>
    <col min="5" max="7" width="21.16015625" style="0" customWidth="1"/>
  </cols>
  <sheetData>
    <row r="1" spans="1:7" ht="10.5" customHeight="1">
      <c r="A1" s="34"/>
      <c r="C1" s="35"/>
      <c r="D1" s="35"/>
      <c r="E1" s="35"/>
      <c r="F1" s="35"/>
      <c r="G1" s="34" t="s">
        <v>56</v>
      </c>
    </row>
    <row r="2" spans="1:7" ht="31.5" customHeight="1">
      <c r="A2" s="37" t="s">
        <v>57</v>
      </c>
      <c r="B2" s="37"/>
      <c r="C2" s="37"/>
      <c r="D2" s="37"/>
      <c r="E2" s="37"/>
      <c r="F2" s="37"/>
      <c r="G2" s="37"/>
    </row>
    <row r="3" spans="1:7" ht="18.75" customHeight="1">
      <c r="A3" s="104" t="s">
        <v>2</v>
      </c>
      <c r="B3" s="33"/>
      <c r="C3" s="35"/>
      <c r="D3" s="35"/>
      <c r="E3" s="35"/>
      <c r="F3" s="35"/>
      <c r="G3" s="39" t="s">
        <v>3</v>
      </c>
    </row>
    <row r="4" spans="1:7" ht="19.5" customHeight="1">
      <c r="A4" s="74" t="s">
        <v>58</v>
      </c>
      <c r="B4" s="40"/>
      <c r="C4" s="41"/>
      <c r="D4" s="156" t="s">
        <v>59</v>
      </c>
      <c r="E4" s="157" t="s">
        <v>60</v>
      </c>
      <c r="F4" s="157" t="s">
        <v>61</v>
      </c>
      <c r="G4" s="157" t="s">
        <v>62</v>
      </c>
    </row>
    <row r="5" spans="1:7" ht="60.75" customHeight="1">
      <c r="A5" s="42" t="s">
        <v>63</v>
      </c>
      <c r="B5" s="42" t="s">
        <v>64</v>
      </c>
      <c r="C5" s="45" t="s">
        <v>65</v>
      </c>
      <c r="D5" s="156"/>
      <c r="E5" s="157"/>
      <c r="F5" s="157"/>
      <c r="G5" s="157"/>
    </row>
    <row r="6" spans="1:7" ht="18" customHeight="1">
      <c r="A6" s="53" t="s">
        <v>66</v>
      </c>
      <c r="B6" s="53" t="s">
        <v>66</v>
      </c>
      <c r="C6" s="53" t="s">
        <v>66</v>
      </c>
      <c r="D6" s="54" t="s">
        <v>66</v>
      </c>
      <c r="E6" s="70">
        <v>1</v>
      </c>
      <c r="F6" s="70">
        <f>E6+1</f>
        <v>2</v>
      </c>
      <c r="G6" s="70">
        <v>3</v>
      </c>
    </row>
    <row r="7" spans="1:7" ht="19.5" customHeight="1">
      <c r="A7" s="106"/>
      <c r="B7" s="118"/>
      <c r="C7" s="106"/>
      <c r="D7" s="114" t="s">
        <v>67</v>
      </c>
      <c r="E7" s="110">
        <v>1128.0654</v>
      </c>
      <c r="F7" s="110">
        <v>935.5054</v>
      </c>
      <c r="G7" s="110">
        <v>192.56</v>
      </c>
    </row>
    <row r="8" spans="1:7" ht="19.5" customHeight="1">
      <c r="A8" s="107" t="s">
        <v>68</v>
      </c>
      <c r="B8" s="119"/>
      <c r="C8" s="107"/>
      <c r="D8" s="115" t="s">
        <v>69</v>
      </c>
      <c r="E8" s="111">
        <v>12.2984</v>
      </c>
      <c r="F8" s="111">
        <v>12.2984</v>
      </c>
      <c r="G8" s="111">
        <v>0</v>
      </c>
    </row>
    <row r="9" spans="1:7" ht="19.5" customHeight="1">
      <c r="A9" s="108" t="s">
        <v>70</v>
      </c>
      <c r="B9" s="120" t="s">
        <v>71</v>
      </c>
      <c r="C9" s="108"/>
      <c r="D9" s="116" t="s">
        <v>72</v>
      </c>
      <c r="E9" s="112">
        <v>11.258</v>
      </c>
      <c r="F9" s="112">
        <v>11.258</v>
      </c>
      <c r="G9" s="112">
        <v>0</v>
      </c>
    </row>
    <row r="10" spans="1:7" ht="19.5" customHeight="1">
      <c r="A10" s="105" t="s">
        <v>73</v>
      </c>
      <c r="B10" s="117" t="s">
        <v>74</v>
      </c>
      <c r="C10" s="105" t="s">
        <v>75</v>
      </c>
      <c r="D10" s="113" t="s">
        <v>76</v>
      </c>
      <c r="E10" s="109">
        <v>11.258</v>
      </c>
      <c r="F10" s="109">
        <v>11.258</v>
      </c>
      <c r="G10" s="109">
        <v>0</v>
      </c>
    </row>
    <row r="11" spans="1:7" ht="19.5" customHeight="1">
      <c r="A11" s="108" t="s">
        <v>70</v>
      </c>
      <c r="B11" s="120" t="s">
        <v>77</v>
      </c>
      <c r="C11" s="108"/>
      <c r="D11" s="116" t="s">
        <v>78</v>
      </c>
      <c r="E11" s="112">
        <v>1.0404</v>
      </c>
      <c r="F11" s="112">
        <v>1.0404</v>
      </c>
      <c r="G11" s="112">
        <v>0</v>
      </c>
    </row>
    <row r="12" spans="1:7" ht="19.5" customHeight="1">
      <c r="A12" s="105" t="s">
        <v>73</v>
      </c>
      <c r="B12" s="117" t="s">
        <v>79</v>
      </c>
      <c r="C12" s="105" t="s">
        <v>75</v>
      </c>
      <c r="D12" s="113" t="s">
        <v>80</v>
      </c>
      <c r="E12" s="109">
        <v>1.0404</v>
      </c>
      <c r="F12" s="109">
        <v>1.0404</v>
      </c>
      <c r="G12" s="109">
        <v>0</v>
      </c>
    </row>
    <row r="13" spans="1:7" ht="19.5" customHeight="1">
      <c r="A13" s="107" t="s">
        <v>81</v>
      </c>
      <c r="B13" s="119"/>
      <c r="C13" s="107"/>
      <c r="D13" s="115" t="s">
        <v>82</v>
      </c>
      <c r="E13" s="111">
        <v>64.3816</v>
      </c>
      <c r="F13" s="111">
        <v>64.3816</v>
      </c>
      <c r="G13" s="111">
        <v>0</v>
      </c>
    </row>
    <row r="14" spans="1:7" ht="19.5" customHeight="1">
      <c r="A14" s="108" t="s">
        <v>83</v>
      </c>
      <c r="B14" s="120" t="s">
        <v>84</v>
      </c>
      <c r="C14" s="108"/>
      <c r="D14" s="116" t="s">
        <v>85</v>
      </c>
      <c r="E14" s="112">
        <v>0.108</v>
      </c>
      <c r="F14" s="112">
        <v>0.108</v>
      </c>
      <c r="G14" s="112">
        <v>0</v>
      </c>
    </row>
    <row r="15" spans="1:7" ht="19.5" customHeight="1">
      <c r="A15" s="105" t="s">
        <v>86</v>
      </c>
      <c r="B15" s="117" t="s">
        <v>87</v>
      </c>
      <c r="C15" s="105" t="s">
        <v>77</v>
      </c>
      <c r="D15" s="113" t="s">
        <v>88</v>
      </c>
      <c r="E15" s="109">
        <v>0.108</v>
      </c>
      <c r="F15" s="109">
        <v>0.108</v>
      </c>
      <c r="G15" s="109">
        <v>0</v>
      </c>
    </row>
    <row r="16" spans="1:7" ht="19.5" customHeight="1">
      <c r="A16" s="108" t="s">
        <v>83</v>
      </c>
      <c r="B16" s="120" t="s">
        <v>89</v>
      </c>
      <c r="C16" s="108"/>
      <c r="D16" s="116" t="s">
        <v>90</v>
      </c>
      <c r="E16" s="112">
        <v>64.2736</v>
      </c>
      <c r="F16" s="112">
        <v>64.2736</v>
      </c>
      <c r="G16" s="112">
        <v>0</v>
      </c>
    </row>
    <row r="17" spans="1:7" ht="19.5" customHeight="1">
      <c r="A17" s="105" t="s">
        <v>86</v>
      </c>
      <c r="B17" s="117" t="s">
        <v>91</v>
      </c>
      <c r="C17" s="105" t="s">
        <v>75</v>
      </c>
      <c r="D17" s="113" t="s">
        <v>92</v>
      </c>
      <c r="E17" s="109">
        <v>23.8069</v>
      </c>
      <c r="F17" s="109">
        <v>23.8069</v>
      </c>
      <c r="G17" s="109">
        <v>0</v>
      </c>
    </row>
    <row r="18" spans="1:7" ht="19.5" customHeight="1">
      <c r="A18" s="105" t="s">
        <v>86</v>
      </c>
      <c r="B18" s="117" t="s">
        <v>91</v>
      </c>
      <c r="C18" s="105" t="s">
        <v>93</v>
      </c>
      <c r="D18" s="113" t="s">
        <v>94</v>
      </c>
      <c r="E18" s="109">
        <v>5.9304</v>
      </c>
      <c r="F18" s="109">
        <v>5.9304</v>
      </c>
      <c r="G18" s="109">
        <v>0</v>
      </c>
    </row>
    <row r="19" spans="1:7" ht="19.5" customHeight="1">
      <c r="A19" s="105" t="s">
        <v>86</v>
      </c>
      <c r="B19" s="117" t="s">
        <v>91</v>
      </c>
      <c r="C19" s="105" t="s">
        <v>95</v>
      </c>
      <c r="D19" s="113" t="s">
        <v>96</v>
      </c>
      <c r="E19" s="109">
        <v>34.5363</v>
      </c>
      <c r="F19" s="109">
        <v>34.5363</v>
      </c>
      <c r="G19" s="109">
        <v>0</v>
      </c>
    </row>
    <row r="20" spans="1:7" ht="19.5" customHeight="1">
      <c r="A20" s="107" t="s">
        <v>97</v>
      </c>
      <c r="B20" s="119"/>
      <c r="C20" s="107"/>
      <c r="D20" s="115" t="s">
        <v>98</v>
      </c>
      <c r="E20" s="111">
        <v>989.5261</v>
      </c>
      <c r="F20" s="111">
        <v>796.9661</v>
      </c>
      <c r="G20" s="111">
        <v>192.56</v>
      </c>
    </row>
    <row r="21" spans="1:7" ht="19.5" customHeight="1">
      <c r="A21" s="108" t="s">
        <v>99</v>
      </c>
      <c r="B21" s="120" t="s">
        <v>75</v>
      </c>
      <c r="C21" s="108"/>
      <c r="D21" s="116" t="s">
        <v>100</v>
      </c>
      <c r="E21" s="112">
        <v>989.5261</v>
      </c>
      <c r="F21" s="112">
        <v>796.9661</v>
      </c>
      <c r="G21" s="112">
        <v>192.56</v>
      </c>
    </row>
    <row r="22" spans="1:7" ht="19.5" customHeight="1">
      <c r="A22" s="105" t="s">
        <v>101</v>
      </c>
      <c r="B22" s="117" t="s">
        <v>102</v>
      </c>
      <c r="C22" s="105" t="s">
        <v>75</v>
      </c>
      <c r="D22" s="113" t="s">
        <v>103</v>
      </c>
      <c r="E22" s="109">
        <v>629.2362</v>
      </c>
      <c r="F22" s="109">
        <v>629.2362</v>
      </c>
      <c r="G22" s="109">
        <v>0</v>
      </c>
    </row>
    <row r="23" spans="1:7" ht="19.5" customHeight="1">
      <c r="A23" s="105" t="s">
        <v>101</v>
      </c>
      <c r="B23" s="117" t="s">
        <v>102</v>
      </c>
      <c r="C23" s="105" t="s">
        <v>93</v>
      </c>
      <c r="D23" s="113" t="s">
        <v>104</v>
      </c>
      <c r="E23" s="109">
        <v>151.56</v>
      </c>
      <c r="F23" s="109">
        <v>0</v>
      </c>
      <c r="G23" s="109">
        <v>151.56</v>
      </c>
    </row>
    <row r="24" spans="1:7" ht="19.5" customHeight="1">
      <c r="A24" s="105" t="s">
        <v>101</v>
      </c>
      <c r="B24" s="117" t="s">
        <v>102</v>
      </c>
      <c r="C24" s="105" t="s">
        <v>105</v>
      </c>
      <c r="D24" s="113" t="s">
        <v>106</v>
      </c>
      <c r="E24" s="109">
        <v>167.7299</v>
      </c>
      <c r="F24" s="109">
        <v>167.7299</v>
      </c>
      <c r="G24" s="109">
        <v>0</v>
      </c>
    </row>
    <row r="25" spans="1:7" ht="19.5" customHeight="1">
      <c r="A25" s="105" t="s">
        <v>101</v>
      </c>
      <c r="B25" s="117" t="s">
        <v>102</v>
      </c>
      <c r="C25" s="105" t="s">
        <v>77</v>
      </c>
      <c r="D25" s="113" t="s">
        <v>107</v>
      </c>
      <c r="E25" s="109">
        <v>41</v>
      </c>
      <c r="F25" s="109">
        <v>0</v>
      </c>
      <c r="G25" s="109">
        <v>41</v>
      </c>
    </row>
    <row r="26" spans="1:7" ht="19.5" customHeight="1">
      <c r="A26" s="107" t="s">
        <v>108</v>
      </c>
      <c r="B26" s="119"/>
      <c r="C26" s="107"/>
      <c r="D26" s="115" t="s">
        <v>109</v>
      </c>
      <c r="E26" s="111">
        <v>61.8593</v>
      </c>
      <c r="F26" s="111">
        <v>61.8593</v>
      </c>
      <c r="G26" s="111">
        <v>0</v>
      </c>
    </row>
    <row r="27" spans="1:7" ht="19.5" customHeight="1">
      <c r="A27" s="108" t="s">
        <v>110</v>
      </c>
      <c r="B27" s="120" t="s">
        <v>93</v>
      </c>
      <c r="C27" s="108"/>
      <c r="D27" s="116" t="s">
        <v>111</v>
      </c>
      <c r="E27" s="112">
        <v>61.8593</v>
      </c>
      <c r="F27" s="112">
        <v>61.8593</v>
      </c>
      <c r="G27" s="112">
        <v>0</v>
      </c>
    </row>
    <row r="28" spans="1:7" ht="19.5" customHeight="1">
      <c r="A28" s="105" t="s">
        <v>112</v>
      </c>
      <c r="B28" s="117" t="s">
        <v>113</v>
      </c>
      <c r="C28" s="105" t="s">
        <v>75</v>
      </c>
      <c r="D28" s="113" t="s">
        <v>114</v>
      </c>
      <c r="E28" s="109">
        <v>61.8593</v>
      </c>
      <c r="F28" s="109">
        <v>61.8593</v>
      </c>
      <c r="G28" s="109">
        <v>0</v>
      </c>
    </row>
  </sheetData>
  <mergeCells count="4">
    <mergeCell ref="D4:D5"/>
    <mergeCell ref="E4:E5"/>
    <mergeCell ref="F4:F5"/>
    <mergeCell ref="G4:G5"/>
  </mergeCells>
  <printOptions horizontalCentered="1"/>
  <pageMargins left="0.39305555555555555" right="0.19652777777777777" top="0.19652777777777777" bottom="0.39305555555555555" header="0.39305555555555555" footer="0.19652777777777777"/>
  <pageSetup fitToHeight="999" fitToWidth="1" horizontalDpi="600" verticalDpi="600" orientation="landscape" paperSize="9" r:id="rId1"/>
  <headerFooter alignWithMargins="0">
    <oddFooter>&amp;C第 &amp;P 页，共 &amp;N-1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workbookViewId="0" topLeftCell="A1">
      <selection activeCell="N28" sqref="N28"/>
    </sheetView>
  </sheetViews>
  <sheetFormatPr defaultColWidth="9.16015625" defaultRowHeight="12.75" customHeight="1"/>
  <cols>
    <col min="1" max="1" width="6.83203125" style="0" customWidth="1"/>
    <col min="2" max="2" width="5.66015625" style="0" customWidth="1"/>
    <col min="3" max="3" width="33.5" style="0" customWidth="1"/>
    <col min="4" max="4" width="14.66015625" style="0" customWidth="1"/>
    <col min="5" max="6" width="7" style="0" customWidth="1"/>
    <col min="7" max="7" width="23.5" style="0" customWidth="1"/>
    <col min="8" max="8" width="12.16015625" style="0" customWidth="1"/>
    <col min="11" max="11" width="29.66015625" style="0" customWidth="1"/>
    <col min="12" max="12" width="13.33203125" style="0" customWidth="1"/>
  </cols>
  <sheetData>
    <row r="1" spans="1:12" ht="12.75" customHeight="1">
      <c r="A1" s="66"/>
      <c r="B1" s="67"/>
      <c r="C1" s="67"/>
      <c r="D1" s="68"/>
      <c r="E1" s="67"/>
      <c r="F1" s="67"/>
      <c r="G1" s="67"/>
      <c r="H1" s="67"/>
      <c r="I1" s="67"/>
      <c r="J1" s="67"/>
      <c r="K1" s="67"/>
      <c r="L1" s="34" t="s">
        <v>115</v>
      </c>
    </row>
    <row r="2" spans="1:12" ht="18.75" customHeight="1">
      <c r="A2" s="158" t="s">
        <v>116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0.25" customHeight="1">
      <c r="A3" s="121" t="s">
        <v>2</v>
      </c>
      <c r="B3" s="67"/>
      <c r="C3" s="67"/>
      <c r="D3" s="68"/>
      <c r="E3" s="67"/>
      <c r="F3" s="67"/>
      <c r="G3" s="67"/>
      <c r="H3" s="67"/>
      <c r="I3" s="67"/>
      <c r="J3" s="67"/>
      <c r="K3" s="67"/>
      <c r="L3" s="69" t="s">
        <v>3</v>
      </c>
    </row>
    <row r="4" spans="1:12" ht="15" customHeight="1">
      <c r="A4" s="160" t="s">
        <v>117</v>
      </c>
      <c r="B4" s="161"/>
      <c r="C4" s="159" t="s">
        <v>118</v>
      </c>
      <c r="D4" s="160" t="s">
        <v>119</v>
      </c>
      <c r="E4" s="162" t="s">
        <v>120</v>
      </c>
      <c r="F4" s="159"/>
      <c r="G4" s="159" t="s">
        <v>118</v>
      </c>
      <c r="H4" s="160" t="s">
        <v>119</v>
      </c>
      <c r="I4" s="162" t="s">
        <v>117</v>
      </c>
      <c r="J4" s="159"/>
      <c r="K4" s="159" t="s">
        <v>118</v>
      </c>
      <c r="L4" s="160" t="s">
        <v>119</v>
      </c>
    </row>
    <row r="5" spans="1:12" ht="15" customHeight="1">
      <c r="A5" s="161"/>
      <c r="B5" s="161"/>
      <c r="C5" s="159"/>
      <c r="D5" s="160"/>
      <c r="E5" s="159"/>
      <c r="F5" s="159"/>
      <c r="G5" s="159"/>
      <c r="H5" s="160"/>
      <c r="I5" s="159"/>
      <c r="J5" s="159"/>
      <c r="K5" s="159"/>
      <c r="L5" s="160"/>
    </row>
    <row r="6" spans="1:12" ht="15" customHeight="1">
      <c r="A6" s="77" t="s">
        <v>63</v>
      </c>
      <c r="B6" s="76" t="s">
        <v>64</v>
      </c>
      <c r="C6" s="159"/>
      <c r="D6" s="160"/>
      <c r="E6" s="77" t="s">
        <v>63</v>
      </c>
      <c r="F6" s="77" t="s">
        <v>64</v>
      </c>
      <c r="G6" s="159"/>
      <c r="H6" s="160"/>
      <c r="I6" s="77" t="s">
        <v>63</v>
      </c>
      <c r="J6" s="77" t="s">
        <v>64</v>
      </c>
      <c r="K6" s="159"/>
      <c r="L6" s="160"/>
    </row>
    <row r="7" spans="1:12" ht="15" customHeight="1">
      <c r="A7" s="78"/>
      <c r="B7" s="78"/>
      <c r="C7" s="79" t="s">
        <v>67</v>
      </c>
      <c r="D7" s="80">
        <f>D8+H8+L8</f>
        <v>935.5054</v>
      </c>
      <c r="E7" s="81"/>
      <c r="F7" s="81"/>
      <c r="G7" s="81"/>
      <c r="H7" s="81"/>
      <c r="I7" s="81"/>
      <c r="J7" s="81"/>
      <c r="K7" s="81"/>
      <c r="L7" s="81"/>
    </row>
    <row r="8" spans="1:12" ht="15" customHeight="1">
      <c r="A8" s="78" t="s">
        <v>121</v>
      </c>
      <c r="B8" s="78"/>
      <c r="C8" s="79" t="s">
        <v>122</v>
      </c>
      <c r="D8" s="80">
        <f>SUM(D9:D17)</f>
        <v>645.3974000000001</v>
      </c>
      <c r="E8" s="78" t="s">
        <v>123</v>
      </c>
      <c r="F8" s="78"/>
      <c r="G8" s="79" t="s">
        <v>124</v>
      </c>
      <c r="H8" s="82">
        <f>SUM(H9:H35)</f>
        <v>180.8524</v>
      </c>
      <c r="I8" s="78" t="s">
        <v>125</v>
      </c>
      <c r="J8" s="78"/>
      <c r="K8" s="79" t="s">
        <v>126</v>
      </c>
      <c r="L8" s="82">
        <f>SUM(L9:L24)</f>
        <v>109.25559999999999</v>
      </c>
    </row>
    <row r="9" spans="1:12" ht="15" customHeight="1">
      <c r="A9" s="78" t="s">
        <v>121</v>
      </c>
      <c r="B9" s="78" t="s">
        <v>75</v>
      </c>
      <c r="C9" s="79" t="s">
        <v>127</v>
      </c>
      <c r="D9" s="88">
        <v>266.8555</v>
      </c>
      <c r="E9" s="78" t="s">
        <v>123</v>
      </c>
      <c r="F9" s="78" t="s">
        <v>75</v>
      </c>
      <c r="G9" s="79" t="s">
        <v>128</v>
      </c>
      <c r="H9" s="88">
        <v>104.7</v>
      </c>
      <c r="I9" s="78" t="s">
        <v>125</v>
      </c>
      <c r="J9" s="78" t="s">
        <v>75</v>
      </c>
      <c r="K9" s="79" t="s">
        <v>129</v>
      </c>
      <c r="L9" s="88">
        <v>8.304</v>
      </c>
    </row>
    <row r="10" spans="1:12" ht="15" customHeight="1">
      <c r="A10" s="78" t="s">
        <v>121</v>
      </c>
      <c r="B10" s="78" t="s">
        <v>93</v>
      </c>
      <c r="C10" s="79" t="s">
        <v>130</v>
      </c>
      <c r="D10" s="88">
        <v>211.9212</v>
      </c>
      <c r="E10" s="78" t="s">
        <v>123</v>
      </c>
      <c r="F10" s="78" t="s">
        <v>93</v>
      </c>
      <c r="G10" s="79" t="s">
        <v>131</v>
      </c>
      <c r="H10" s="88">
        <v>0</v>
      </c>
      <c r="I10" s="78" t="s">
        <v>125</v>
      </c>
      <c r="J10" s="78" t="s">
        <v>93</v>
      </c>
      <c r="K10" s="79" t="s">
        <v>132</v>
      </c>
      <c r="L10" s="88">
        <v>0</v>
      </c>
    </row>
    <row r="11" spans="1:12" ht="15" customHeight="1">
      <c r="A11" s="78" t="s">
        <v>121</v>
      </c>
      <c r="B11" s="78" t="s">
        <v>95</v>
      </c>
      <c r="C11" s="79" t="s">
        <v>133</v>
      </c>
      <c r="D11" s="88">
        <v>16.8454</v>
      </c>
      <c r="E11" s="78" t="s">
        <v>123</v>
      </c>
      <c r="F11" s="78" t="s">
        <v>95</v>
      </c>
      <c r="G11" s="79" t="s">
        <v>134</v>
      </c>
      <c r="H11" s="88">
        <v>0</v>
      </c>
      <c r="I11" s="78" t="s">
        <v>125</v>
      </c>
      <c r="J11" s="78" t="s">
        <v>95</v>
      </c>
      <c r="K11" s="79" t="s">
        <v>135</v>
      </c>
      <c r="L11" s="88">
        <v>0</v>
      </c>
    </row>
    <row r="12" spans="1:12" ht="15" customHeight="1">
      <c r="A12" s="78" t="s">
        <v>121</v>
      </c>
      <c r="B12" s="78" t="s">
        <v>136</v>
      </c>
      <c r="C12" s="79" t="s">
        <v>137</v>
      </c>
      <c r="D12" s="88">
        <v>30.7777</v>
      </c>
      <c r="E12" s="78" t="s">
        <v>123</v>
      </c>
      <c r="F12" s="78" t="s">
        <v>136</v>
      </c>
      <c r="G12" s="79" t="s">
        <v>138</v>
      </c>
      <c r="H12" s="88">
        <v>0</v>
      </c>
      <c r="I12" s="78" t="s">
        <v>125</v>
      </c>
      <c r="J12" s="78" t="s">
        <v>136</v>
      </c>
      <c r="K12" s="79" t="s">
        <v>139</v>
      </c>
      <c r="L12" s="88">
        <v>0</v>
      </c>
    </row>
    <row r="13" spans="1:12" ht="15" customHeight="1">
      <c r="A13" s="78" t="s">
        <v>121</v>
      </c>
      <c r="B13" s="78" t="s">
        <v>140</v>
      </c>
      <c r="C13" s="79" t="s">
        <v>141</v>
      </c>
      <c r="D13" s="88">
        <v>0</v>
      </c>
      <c r="E13" s="78" t="s">
        <v>123</v>
      </c>
      <c r="F13" s="78" t="s">
        <v>71</v>
      </c>
      <c r="G13" s="79" t="s">
        <v>142</v>
      </c>
      <c r="H13" s="88">
        <v>0</v>
      </c>
      <c r="I13" s="78" t="s">
        <v>125</v>
      </c>
      <c r="J13" s="78" t="s">
        <v>71</v>
      </c>
      <c r="K13" s="79" t="s">
        <v>143</v>
      </c>
      <c r="L13" s="88">
        <v>0</v>
      </c>
    </row>
    <row r="14" spans="1:12" ht="15" customHeight="1">
      <c r="A14" s="78" t="s">
        <v>121</v>
      </c>
      <c r="B14" s="78" t="s">
        <v>84</v>
      </c>
      <c r="C14" s="79" t="s">
        <v>144</v>
      </c>
      <c r="D14" s="88">
        <v>19.8732</v>
      </c>
      <c r="E14" s="78" t="s">
        <v>123</v>
      </c>
      <c r="F14" s="78" t="s">
        <v>140</v>
      </c>
      <c r="G14" s="79" t="s">
        <v>145</v>
      </c>
      <c r="H14" s="88">
        <v>0</v>
      </c>
      <c r="I14" s="78" t="s">
        <v>125</v>
      </c>
      <c r="J14" s="78" t="s">
        <v>140</v>
      </c>
      <c r="K14" s="79" t="s">
        <v>146</v>
      </c>
      <c r="L14" s="88">
        <v>0</v>
      </c>
    </row>
    <row r="15" spans="1:12" ht="15" customHeight="1">
      <c r="A15" s="78" t="s">
        <v>121</v>
      </c>
      <c r="B15" s="78" t="s">
        <v>147</v>
      </c>
      <c r="C15" s="79" t="s">
        <v>148</v>
      </c>
      <c r="D15" s="88">
        <v>99.1244</v>
      </c>
      <c r="E15" s="78" t="s">
        <v>123</v>
      </c>
      <c r="F15" s="78" t="s">
        <v>84</v>
      </c>
      <c r="G15" s="79" t="s">
        <v>149</v>
      </c>
      <c r="H15" s="88">
        <v>0</v>
      </c>
      <c r="I15" s="78" t="s">
        <v>125</v>
      </c>
      <c r="J15" s="78" t="s">
        <v>84</v>
      </c>
      <c r="K15" s="79" t="s">
        <v>150</v>
      </c>
      <c r="L15" s="88">
        <v>34.5363</v>
      </c>
    </row>
    <row r="16" spans="1:12" ht="15" customHeight="1">
      <c r="A16" s="78" t="s">
        <v>121</v>
      </c>
      <c r="B16" s="78" t="s">
        <v>151</v>
      </c>
      <c r="C16" s="79" t="s">
        <v>152</v>
      </c>
      <c r="D16" s="103">
        <v>0</v>
      </c>
      <c r="E16" s="78" t="s">
        <v>123</v>
      </c>
      <c r="F16" s="78" t="s">
        <v>147</v>
      </c>
      <c r="G16" s="79" t="s">
        <v>153</v>
      </c>
      <c r="H16" s="88">
        <v>0</v>
      </c>
      <c r="I16" s="78" t="s">
        <v>125</v>
      </c>
      <c r="J16" s="78" t="s">
        <v>147</v>
      </c>
      <c r="K16" s="79" t="s">
        <v>154</v>
      </c>
      <c r="L16" s="88">
        <v>0</v>
      </c>
    </row>
    <row r="17" spans="1:12" ht="15" customHeight="1">
      <c r="A17" s="78" t="s">
        <v>121</v>
      </c>
      <c r="B17" s="78" t="s">
        <v>77</v>
      </c>
      <c r="C17" s="79" t="s">
        <v>155</v>
      </c>
      <c r="D17" s="88">
        <v>0</v>
      </c>
      <c r="E17" s="78" t="s">
        <v>123</v>
      </c>
      <c r="F17" s="78" t="s">
        <v>151</v>
      </c>
      <c r="G17" s="79" t="s">
        <v>156</v>
      </c>
      <c r="H17" s="88">
        <v>0</v>
      </c>
      <c r="I17" s="78" t="s">
        <v>125</v>
      </c>
      <c r="J17" s="78" t="s">
        <v>151</v>
      </c>
      <c r="K17" s="79" t="s">
        <v>157</v>
      </c>
      <c r="L17" s="88">
        <v>0.108</v>
      </c>
    </row>
    <row r="18" spans="1:12" ht="15" customHeight="1">
      <c r="A18" s="81"/>
      <c r="B18" s="81"/>
      <c r="C18" s="81"/>
      <c r="D18" s="81"/>
      <c r="E18" s="78" t="s">
        <v>123</v>
      </c>
      <c r="F18" s="78" t="s">
        <v>89</v>
      </c>
      <c r="G18" s="79" t="s">
        <v>158</v>
      </c>
      <c r="H18" s="88">
        <v>0</v>
      </c>
      <c r="I18" s="78" t="s">
        <v>125</v>
      </c>
      <c r="J18" s="78" t="s">
        <v>159</v>
      </c>
      <c r="K18" s="79" t="s">
        <v>160</v>
      </c>
      <c r="L18" s="88">
        <v>0</v>
      </c>
    </row>
    <row r="19" spans="1:12" ht="15" customHeight="1">
      <c r="A19" s="81"/>
      <c r="B19" s="81"/>
      <c r="C19" s="81"/>
      <c r="D19" s="81"/>
      <c r="E19" s="78" t="s">
        <v>123</v>
      </c>
      <c r="F19" s="78" t="s">
        <v>161</v>
      </c>
      <c r="G19" s="79" t="s">
        <v>162</v>
      </c>
      <c r="H19" s="88">
        <v>0</v>
      </c>
      <c r="I19" s="78" t="s">
        <v>125</v>
      </c>
      <c r="J19" s="78" t="s">
        <v>89</v>
      </c>
      <c r="K19" s="79" t="s">
        <v>163</v>
      </c>
      <c r="L19" s="88">
        <v>61.8593</v>
      </c>
    </row>
    <row r="20" spans="1:12" ht="15" customHeight="1">
      <c r="A20" s="81"/>
      <c r="B20" s="81"/>
      <c r="C20" s="81"/>
      <c r="D20" s="81"/>
      <c r="E20" s="78" t="s">
        <v>123</v>
      </c>
      <c r="F20" s="78" t="s">
        <v>164</v>
      </c>
      <c r="G20" s="79" t="s">
        <v>165</v>
      </c>
      <c r="H20" s="88">
        <v>0</v>
      </c>
      <c r="I20" s="78" t="s">
        <v>125</v>
      </c>
      <c r="J20" s="78" t="s">
        <v>161</v>
      </c>
      <c r="K20" s="79" t="s">
        <v>166</v>
      </c>
      <c r="L20" s="88">
        <v>0</v>
      </c>
    </row>
    <row r="21" spans="1:12" ht="15" customHeight="1">
      <c r="A21" s="81"/>
      <c r="B21" s="81"/>
      <c r="C21" s="81"/>
      <c r="D21" s="81"/>
      <c r="E21" s="78" t="s">
        <v>123</v>
      </c>
      <c r="F21" s="78" t="s">
        <v>167</v>
      </c>
      <c r="G21" s="79" t="s">
        <v>168</v>
      </c>
      <c r="H21" s="88">
        <v>0</v>
      </c>
      <c r="I21" s="78" t="s">
        <v>125</v>
      </c>
      <c r="J21" s="78" t="s">
        <v>164</v>
      </c>
      <c r="K21" s="79" t="s">
        <v>169</v>
      </c>
      <c r="L21" s="88">
        <v>0</v>
      </c>
    </row>
    <row r="22" spans="1:12" ht="15" customHeight="1">
      <c r="A22" s="81"/>
      <c r="B22" s="81"/>
      <c r="C22" s="81"/>
      <c r="D22" s="81"/>
      <c r="E22" s="78" t="s">
        <v>123</v>
      </c>
      <c r="F22" s="78" t="s">
        <v>170</v>
      </c>
      <c r="G22" s="79" t="s">
        <v>171</v>
      </c>
      <c r="H22" s="88">
        <v>0</v>
      </c>
      <c r="I22" s="78" t="s">
        <v>125</v>
      </c>
      <c r="J22" s="78" t="s">
        <v>167</v>
      </c>
      <c r="K22" s="79" t="s">
        <v>172</v>
      </c>
      <c r="L22" s="103">
        <v>0</v>
      </c>
    </row>
    <row r="23" spans="1:12" ht="15" customHeight="1">
      <c r="A23" s="81"/>
      <c r="B23" s="81"/>
      <c r="C23" s="81"/>
      <c r="D23" s="81"/>
      <c r="E23" s="78" t="s">
        <v>123</v>
      </c>
      <c r="F23" s="78" t="s">
        <v>173</v>
      </c>
      <c r="G23" s="79" t="s">
        <v>174</v>
      </c>
      <c r="H23" s="88">
        <v>0</v>
      </c>
      <c r="I23" s="78"/>
      <c r="J23" s="78" t="s">
        <v>170</v>
      </c>
      <c r="K23" s="79" t="s">
        <v>175</v>
      </c>
      <c r="L23" s="88">
        <v>0</v>
      </c>
    </row>
    <row r="24" spans="1:12" ht="15" customHeight="1">
      <c r="A24" s="81"/>
      <c r="B24" s="81"/>
      <c r="C24" s="81"/>
      <c r="D24" s="81"/>
      <c r="E24" s="78" t="s">
        <v>123</v>
      </c>
      <c r="F24" s="78" t="s">
        <v>176</v>
      </c>
      <c r="G24" s="79" t="s">
        <v>177</v>
      </c>
      <c r="H24" s="88">
        <v>0</v>
      </c>
      <c r="I24" s="78"/>
      <c r="J24" s="78" t="s">
        <v>77</v>
      </c>
      <c r="K24" s="79" t="s">
        <v>178</v>
      </c>
      <c r="L24" s="88">
        <v>4.448</v>
      </c>
    </row>
    <row r="25" spans="1:12" ht="15" customHeight="1">
      <c r="A25" s="81"/>
      <c r="B25" s="81"/>
      <c r="C25" s="81"/>
      <c r="D25" s="81"/>
      <c r="E25" s="78" t="s">
        <v>123</v>
      </c>
      <c r="F25" s="78" t="s">
        <v>179</v>
      </c>
      <c r="G25" s="79" t="s">
        <v>180</v>
      </c>
      <c r="H25" s="88">
        <v>0</v>
      </c>
      <c r="I25" s="78"/>
      <c r="J25" s="78"/>
      <c r="K25" s="79"/>
      <c r="L25" s="83"/>
    </row>
    <row r="26" spans="1:12" ht="15" customHeight="1">
      <c r="A26" s="81"/>
      <c r="B26" s="81"/>
      <c r="C26" s="81"/>
      <c r="D26" s="81"/>
      <c r="E26" s="78" t="s">
        <v>123</v>
      </c>
      <c r="F26" s="78" t="s">
        <v>181</v>
      </c>
      <c r="G26" s="79" t="s">
        <v>182</v>
      </c>
      <c r="H26" s="88">
        <v>0</v>
      </c>
      <c r="I26" s="78"/>
      <c r="J26" s="78"/>
      <c r="K26" s="79"/>
      <c r="L26" s="83"/>
    </row>
    <row r="27" spans="1:12" ht="15" customHeight="1">
      <c r="A27" s="81"/>
      <c r="B27" s="81"/>
      <c r="C27" s="81"/>
      <c r="D27" s="81"/>
      <c r="E27" s="78" t="s">
        <v>123</v>
      </c>
      <c r="F27" s="78" t="s">
        <v>183</v>
      </c>
      <c r="G27" s="79" t="s">
        <v>184</v>
      </c>
      <c r="H27" s="88">
        <v>0</v>
      </c>
      <c r="I27" s="78"/>
      <c r="J27" s="78"/>
      <c r="K27" s="79"/>
      <c r="L27" s="83"/>
    </row>
    <row r="28" spans="1:12" ht="15" customHeight="1">
      <c r="A28" s="81"/>
      <c r="B28" s="81"/>
      <c r="C28" s="81"/>
      <c r="D28" s="81"/>
      <c r="E28" s="78" t="s">
        <v>123</v>
      </c>
      <c r="F28" s="78" t="s">
        <v>185</v>
      </c>
      <c r="G28" s="79" t="s">
        <v>186</v>
      </c>
      <c r="H28" s="88">
        <v>0</v>
      </c>
      <c r="I28" s="78"/>
      <c r="J28" s="78"/>
      <c r="K28" s="79"/>
      <c r="L28" s="83"/>
    </row>
    <row r="29" spans="1:12" ht="15" customHeight="1">
      <c r="A29" s="81"/>
      <c r="B29" s="81"/>
      <c r="C29" s="81"/>
      <c r="D29" s="81"/>
      <c r="E29" s="78" t="s">
        <v>123</v>
      </c>
      <c r="F29" s="78" t="s">
        <v>187</v>
      </c>
      <c r="G29" s="79" t="s">
        <v>188</v>
      </c>
      <c r="H29" s="88">
        <v>0</v>
      </c>
      <c r="I29" s="78"/>
      <c r="J29" s="78"/>
      <c r="K29" s="79"/>
      <c r="L29" s="83"/>
    </row>
    <row r="30" spans="1:12" ht="15" customHeight="1">
      <c r="A30" s="81"/>
      <c r="B30" s="81"/>
      <c r="C30" s="81"/>
      <c r="D30" s="81"/>
      <c r="E30" s="78" t="s">
        <v>123</v>
      </c>
      <c r="F30" s="78" t="s">
        <v>189</v>
      </c>
      <c r="G30" s="79" t="s">
        <v>190</v>
      </c>
      <c r="H30" s="88">
        <v>9.9124</v>
      </c>
      <c r="I30" s="78"/>
      <c r="J30" s="78"/>
      <c r="K30" s="79"/>
      <c r="L30" s="83"/>
    </row>
    <row r="31" spans="1:12" ht="15" customHeight="1">
      <c r="A31" s="81"/>
      <c r="B31" s="81"/>
      <c r="C31" s="81"/>
      <c r="D31" s="81"/>
      <c r="E31" s="78" t="s">
        <v>123</v>
      </c>
      <c r="F31" s="78" t="s">
        <v>191</v>
      </c>
      <c r="G31" s="79" t="s">
        <v>192</v>
      </c>
      <c r="H31" s="88">
        <v>0</v>
      </c>
      <c r="I31" s="78"/>
      <c r="J31" s="78"/>
      <c r="K31" s="79"/>
      <c r="L31" s="83"/>
    </row>
    <row r="32" spans="1:12" ht="15" customHeight="1">
      <c r="A32" s="81"/>
      <c r="B32" s="81"/>
      <c r="C32" s="81"/>
      <c r="D32" s="81"/>
      <c r="E32" s="78" t="s">
        <v>123</v>
      </c>
      <c r="F32" s="78" t="s">
        <v>193</v>
      </c>
      <c r="G32" s="79" t="s">
        <v>194</v>
      </c>
      <c r="H32" s="88">
        <v>7.32</v>
      </c>
      <c r="I32" s="78"/>
      <c r="J32" s="78"/>
      <c r="K32" s="79"/>
      <c r="L32" s="83"/>
    </row>
    <row r="33" spans="1:12" ht="15" customHeight="1">
      <c r="A33" s="81"/>
      <c r="B33" s="81"/>
      <c r="C33" s="81"/>
      <c r="D33" s="81"/>
      <c r="E33" s="78" t="s">
        <v>123</v>
      </c>
      <c r="F33" s="78" t="s">
        <v>195</v>
      </c>
      <c r="G33" s="79" t="s">
        <v>196</v>
      </c>
      <c r="H33" s="88">
        <v>56.22</v>
      </c>
      <c r="I33" s="78"/>
      <c r="J33" s="78"/>
      <c r="K33" s="79"/>
      <c r="L33" s="83"/>
    </row>
    <row r="34" spans="1:12" ht="15" customHeight="1">
      <c r="A34" s="81"/>
      <c r="B34" s="81"/>
      <c r="C34" s="81"/>
      <c r="D34" s="81"/>
      <c r="E34" s="78" t="s">
        <v>123</v>
      </c>
      <c r="F34" s="78" t="s">
        <v>197</v>
      </c>
      <c r="G34" s="79" t="s">
        <v>198</v>
      </c>
      <c r="H34" s="88">
        <v>0</v>
      </c>
      <c r="I34" s="78"/>
      <c r="J34" s="78"/>
      <c r="K34" s="79"/>
      <c r="L34" s="83"/>
    </row>
    <row r="35" spans="1:12" ht="15" customHeight="1">
      <c r="A35" s="81"/>
      <c r="B35" s="81"/>
      <c r="C35" s="81"/>
      <c r="D35" s="81"/>
      <c r="E35" s="78" t="s">
        <v>123</v>
      </c>
      <c r="F35" s="78" t="s">
        <v>77</v>
      </c>
      <c r="G35" s="79" t="s">
        <v>199</v>
      </c>
      <c r="H35" s="88">
        <v>2.7</v>
      </c>
      <c r="I35" s="78"/>
      <c r="J35" s="78"/>
      <c r="K35" s="79"/>
      <c r="L35" s="83"/>
    </row>
    <row r="36" spans="9:10" ht="12.75" customHeight="1">
      <c r="I36" s="33"/>
      <c r="J36" s="33"/>
    </row>
  </sheetData>
  <mergeCells count="10">
    <mergeCell ref="A2:L2"/>
    <mergeCell ref="C4:C6"/>
    <mergeCell ref="D4:D6"/>
    <mergeCell ref="G4:G6"/>
    <mergeCell ref="H4:H6"/>
    <mergeCell ref="K4:K6"/>
    <mergeCell ref="L4:L6"/>
    <mergeCell ref="A4:B5"/>
    <mergeCell ref="E4:F5"/>
    <mergeCell ref="I4:J5"/>
  </mergeCells>
  <printOptions horizontalCentered="1"/>
  <pageMargins left="0.3937007874015748" right="0.3937007874015748" top="0.3937007874015748" bottom="0.3937007874015748" header="0.5118110236220472" footer="0.5118110236220472"/>
  <pageSetup fitToHeight="999" horizontalDpi="600" verticalDpi="600" orientation="landscape" paperSize="9" scale="9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20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0.33203125" style="0" customWidth="1"/>
    <col min="2" max="2" width="37.33203125" style="0" customWidth="1"/>
    <col min="3" max="4" width="21.66015625" style="0" customWidth="1"/>
    <col min="5" max="5" width="18.16015625" style="0" customWidth="1"/>
    <col min="6" max="6" width="17.66015625" style="0" customWidth="1"/>
    <col min="7" max="7" width="20.33203125" style="0" customWidth="1"/>
    <col min="8" max="8" width="21.66015625" style="0" customWidth="1"/>
    <col min="9" max="10" width="13.16015625" style="0" customWidth="1"/>
    <col min="12" max="13" width="13.16015625" style="0" customWidth="1"/>
    <col min="15" max="15" width="13.16015625" style="0" customWidth="1"/>
  </cols>
  <sheetData>
    <row r="1" ht="23.25" customHeight="1">
      <c r="H1" s="56" t="s">
        <v>200</v>
      </c>
    </row>
    <row r="2" spans="2:8" ht="48" customHeight="1">
      <c r="B2" s="163" t="s">
        <v>201</v>
      </c>
      <c r="C2" s="163"/>
      <c r="D2" s="163"/>
      <c r="E2" s="163"/>
      <c r="F2" s="163"/>
      <c r="G2" s="163"/>
      <c r="H2" s="163"/>
    </row>
    <row r="3" spans="2:4" ht="18.75" customHeight="1">
      <c r="B3" s="57"/>
      <c r="C3" s="57"/>
      <c r="D3" s="57"/>
    </row>
    <row r="4" spans="2:8" ht="23.25" customHeight="1">
      <c r="B4" s="123" t="s">
        <v>2</v>
      </c>
      <c r="H4" s="58" t="s">
        <v>3</v>
      </c>
    </row>
    <row r="5" spans="2:16" ht="27" customHeight="1">
      <c r="B5" s="165" t="s">
        <v>202</v>
      </c>
      <c r="C5" s="164" t="s">
        <v>203</v>
      </c>
      <c r="D5" s="164"/>
      <c r="E5" s="164"/>
      <c r="F5" s="59" t="s">
        <v>204</v>
      </c>
      <c r="G5" s="59"/>
      <c r="H5" s="59"/>
      <c r="P5" s="33"/>
    </row>
    <row r="6" spans="2:16" ht="27" customHeight="1">
      <c r="B6" s="164"/>
      <c r="C6" s="62" t="s">
        <v>205</v>
      </c>
      <c r="D6" s="60" t="s">
        <v>206</v>
      </c>
      <c r="E6" s="61" t="s">
        <v>207</v>
      </c>
      <c r="F6" s="60" t="s">
        <v>205</v>
      </c>
      <c r="G6" s="60" t="s">
        <v>206</v>
      </c>
      <c r="H6" s="61" t="s">
        <v>207</v>
      </c>
      <c r="P6" s="33"/>
    </row>
    <row r="7" spans="2:8" ht="27" customHeight="1">
      <c r="B7" s="60" t="s">
        <v>208</v>
      </c>
      <c r="C7" s="62">
        <v>1</v>
      </c>
      <c r="D7" s="62">
        <f>C7+1</f>
        <v>2</v>
      </c>
      <c r="E7" s="62">
        <f>D7+1</f>
        <v>3</v>
      </c>
      <c r="F7" s="62">
        <f>E7+1</f>
        <v>4</v>
      </c>
      <c r="G7" s="62">
        <f>F7+1</f>
        <v>5</v>
      </c>
      <c r="H7" s="62">
        <f>G7+1</f>
        <v>6</v>
      </c>
    </row>
    <row r="8" spans="2:8" ht="27" customHeight="1">
      <c r="B8" s="63" t="s">
        <v>209</v>
      </c>
      <c r="C8" s="122">
        <v>8.172</v>
      </c>
      <c r="D8" s="122">
        <v>8.172</v>
      </c>
      <c r="E8" s="64">
        <f aca="true" t="shared" si="0" ref="E8:E15">IF(C8=0,0,(D8-C8)/C8)</f>
        <v>0</v>
      </c>
      <c r="F8" s="122">
        <v>8.012</v>
      </c>
      <c r="G8" s="122">
        <v>8.012</v>
      </c>
      <c r="H8" s="64">
        <f aca="true" t="shared" si="1" ref="H8:H15">IF(F8=0,0,(G8-F8)/F8)</f>
        <v>0</v>
      </c>
    </row>
    <row r="9" spans="2:11" ht="27" customHeight="1">
      <c r="B9" s="65" t="s">
        <v>210</v>
      </c>
      <c r="C9" s="122">
        <v>0</v>
      </c>
      <c r="D9" s="122">
        <v>0</v>
      </c>
      <c r="E9" s="64">
        <f t="shared" si="0"/>
        <v>0</v>
      </c>
      <c r="F9" s="122">
        <v>0</v>
      </c>
      <c r="G9" s="122">
        <v>0</v>
      </c>
      <c r="H9" s="64">
        <f t="shared" si="1"/>
        <v>0</v>
      </c>
      <c r="J9" s="33"/>
      <c r="K9" s="33"/>
    </row>
    <row r="10" spans="2:11" ht="27" customHeight="1">
      <c r="B10" s="65" t="s">
        <v>211</v>
      </c>
      <c r="C10" s="122">
        <v>8.172</v>
      </c>
      <c r="D10" s="122">
        <v>8.172</v>
      </c>
      <c r="E10" s="64">
        <f t="shared" si="0"/>
        <v>0</v>
      </c>
      <c r="F10" s="122">
        <v>8.012</v>
      </c>
      <c r="G10" s="122">
        <v>8.012</v>
      </c>
      <c r="H10" s="64">
        <f t="shared" si="1"/>
        <v>0</v>
      </c>
      <c r="I10" s="33"/>
      <c r="J10" s="33"/>
      <c r="K10" s="33"/>
    </row>
    <row r="11" spans="2:11" ht="27" customHeight="1">
      <c r="B11" s="65" t="s">
        <v>212</v>
      </c>
      <c r="C11" s="122">
        <v>0</v>
      </c>
      <c r="D11" s="122">
        <v>0</v>
      </c>
      <c r="E11" s="64">
        <f t="shared" si="0"/>
        <v>0</v>
      </c>
      <c r="F11" s="122">
        <v>0</v>
      </c>
      <c r="G11" s="122">
        <v>0</v>
      </c>
      <c r="H11" s="64">
        <f t="shared" si="1"/>
        <v>0</v>
      </c>
      <c r="I11" s="33"/>
      <c r="J11" s="33"/>
      <c r="K11" s="33"/>
    </row>
    <row r="12" spans="2:13" ht="27" customHeight="1">
      <c r="B12" s="65" t="s">
        <v>213</v>
      </c>
      <c r="C12" s="122">
        <v>0</v>
      </c>
      <c r="D12" s="122">
        <v>0</v>
      </c>
      <c r="E12" s="64">
        <f t="shared" si="0"/>
        <v>0</v>
      </c>
      <c r="F12" s="122">
        <v>0</v>
      </c>
      <c r="G12" s="122">
        <v>0</v>
      </c>
      <c r="H12" s="64">
        <f t="shared" si="1"/>
        <v>0</v>
      </c>
      <c r="I12" s="33"/>
      <c r="J12" s="33"/>
      <c r="K12" s="33"/>
      <c r="L12" s="33"/>
      <c r="M12" s="33"/>
    </row>
    <row r="13" spans="2:12" ht="27" customHeight="1">
      <c r="B13" s="65" t="s">
        <v>214</v>
      </c>
      <c r="C13" s="122">
        <v>0</v>
      </c>
      <c r="D13" s="122">
        <v>0</v>
      </c>
      <c r="E13" s="64">
        <f t="shared" si="0"/>
        <v>0</v>
      </c>
      <c r="F13" s="122">
        <v>0</v>
      </c>
      <c r="G13" s="122">
        <v>0</v>
      </c>
      <c r="H13" s="64">
        <f t="shared" si="1"/>
        <v>0</v>
      </c>
      <c r="I13" s="33"/>
      <c r="J13" s="33"/>
      <c r="K13" s="33"/>
      <c r="L13" s="33"/>
    </row>
    <row r="14" spans="2:12" ht="27" customHeight="1">
      <c r="B14" s="65" t="s">
        <v>215</v>
      </c>
      <c r="C14" s="122">
        <v>5.5</v>
      </c>
      <c r="D14" s="122">
        <v>7</v>
      </c>
      <c r="E14" s="64">
        <f t="shared" si="0"/>
        <v>0.2727272727272727</v>
      </c>
      <c r="F14" s="122">
        <v>5.5</v>
      </c>
      <c r="G14" s="122">
        <v>7</v>
      </c>
      <c r="H14" s="64">
        <f t="shared" si="1"/>
        <v>0.2727272727272727</v>
      </c>
      <c r="I14" s="33"/>
      <c r="J14" s="33"/>
      <c r="K14" s="33"/>
      <c r="L14" s="33"/>
    </row>
    <row r="15" spans="2:12" ht="27" customHeight="1">
      <c r="B15" s="65" t="s">
        <v>216</v>
      </c>
      <c r="C15" s="122">
        <v>5.632</v>
      </c>
      <c r="D15" s="122">
        <v>6.76</v>
      </c>
      <c r="E15" s="64">
        <f t="shared" si="0"/>
        <v>0.20028409090909094</v>
      </c>
      <c r="F15" s="122">
        <v>5.672</v>
      </c>
      <c r="G15" s="122">
        <v>6.76</v>
      </c>
      <c r="H15" s="64">
        <f t="shared" si="1"/>
        <v>0.19181946403385053</v>
      </c>
      <c r="I15" s="33"/>
      <c r="J15" s="33"/>
      <c r="K15" s="33"/>
      <c r="L15" s="33"/>
    </row>
    <row r="16" spans="3:9" ht="12.75" customHeight="1">
      <c r="C16" s="33"/>
      <c r="D16" s="33"/>
      <c r="E16" s="33"/>
      <c r="I16" s="33"/>
    </row>
    <row r="17" spans="4:9" ht="12.75" customHeight="1">
      <c r="D17" s="33"/>
      <c r="E17" s="33"/>
      <c r="I17" s="33"/>
    </row>
    <row r="18" ht="12.75" customHeight="1">
      <c r="E18" s="33"/>
    </row>
    <row r="19" ht="12.75" customHeight="1">
      <c r="E19" s="33"/>
    </row>
    <row r="20" ht="12.75" customHeight="1">
      <c r="E20" s="33"/>
    </row>
  </sheetData>
  <mergeCells count="3">
    <mergeCell ref="B2:H2"/>
    <mergeCell ref="C5:E5"/>
    <mergeCell ref="B5:B6"/>
  </mergeCells>
  <printOptions/>
  <pageMargins left="0.39305555555555555" right="0.39305555555555555" top="0.39305555555555555" bottom="0.7868055555555555" header="0.39305555555555555" footer="0.3930555555555555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22.5" style="0" customWidth="1"/>
    <col min="6" max="24" width="11.83203125" style="0" customWidth="1"/>
  </cols>
  <sheetData>
    <row r="1" spans="1:24" ht="10.5" customHeight="1">
      <c r="A1" s="34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X1" s="34" t="s">
        <v>217</v>
      </c>
    </row>
    <row r="2" spans="1:24" ht="31.5" customHeight="1">
      <c r="A2" s="37" t="s">
        <v>218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X2" s="37"/>
    </row>
    <row r="3" spans="1:24" ht="20.25" customHeight="1">
      <c r="A3" s="104" t="s">
        <v>2</v>
      </c>
      <c r="C3" s="35"/>
      <c r="D3" s="35"/>
      <c r="E3" s="35"/>
      <c r="F3" s="35"/>
      <c r="G3" s="35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X3" s="39" t="s">
        <v>3</v>
      </c>
    </row>
    <row r="4" spans="1:24" ht="19.5" customHeight="1">
      <c r="A4" s="74" t="s">
        <v>58</v>
      </c>
      <c r="B4" s="40"/>
      <c r="C4" s="41"/>
      <c r="D4" s="168" t="s">
        <v>219</v>
      </c>
      <c r="E4" s="156" t="s">
        <v>220</v>
      </c>
      <c r="F4" s="157" t="s">
        <v>60</v>
      </c>
      <c r="G4" s="43" t="s">
        <v>61</v>
      </c>
      <c r="H4" s="40"/>
      <c r="I4" s="40"/>
      <c r="J4" s="41"/>
      <c r="K4" s="41" t="s">
        <v>62</v>
      </c>
      <c r="L4" s="44"/>
      <c r="M4" s="44"/>
      <c r="N4" s="44"/>
      <c r="O4" s="44"/>
      <c r="P4" s="44"/>
      <c r="Q4" s="44"/>
      <c r="R4" s="44"/>
      <c r="S4" s="44"/>
      <c r="T4" s="44"/>
      <c r="U4" s="43"/>
      <c r="V4" s="166" t="s">
        <v>221</v>
      </c>
      <c r="W4" s="167"/>
      <c r="X4" s="167"/>
    </row>
    <row r="5" spans="1:24" ht="60.75" customHeight="1">
      <c r="A5" s="42" t="s">
        <v>63</v>
      </c>
      <c r="B5" s="42" t="s">
        <v>64</v>
      </c>
      <c r="C5" s="45" t="s">
        <v>65</v>
      </c>
      <c r="D5" s="168"/>
      <c r="E5" s="156"/>
      <c r="F5" s="157"/>
      <c r="G5" s="46" t="s">
        <v>67</v>
      </c>
      <c r="H5" s="47" t="s">
        <v>122</v>
      </c>
      <c r="I5" s="47" t="s">
        <v>124</v>
      </c>
      <c r="J5" s="47" t="s">
        <v>126</v>
      </c>
      <c r="K5" s="48" t="s">
        <v>67</v>
      </c>
      <c r="L5" s="49" t="s">
        <v>122</v>
      </c>
      <c r="M5" s="49" t="s">
        <v>124</v>
      </c>
      <c r="N5" s="49" t="s">
        <v>126</v>
      </c>
      <c r="O5" s="50" t="s">
        <v>222</v>
      </c>
      <c r="P5" s="50" t="s">
        <v>223</v>
      </c>
      <c r="Q5" s="50" t="s">
        <v>224</v>
      </c>
      <c r="R5" s="50" t="s">
        <v>225</v>
      </c>
      <c r="S5" s="50" t="s">
        <v>226</v>
      </c>
      <c r="T5" s="51" t="s">
        <v>227</v>
      </c>
      <c r="U5" s="51" t="s">
        <v>228</v>
      </c>
      <c r="V5" s="52" t="s">
        <v>67</v>
      </c>
      <c r="W5" s="52" t="s">
        <v>229</v>
      </c>
      <c r="X5" s="52" t="s">
        <v>230</v>
      </c>
    </row>
    <row r="6" spans="1:24" ht="18" customHeight="1">
      <c r="A6" s="53" t="s">
        <v>66</v>
      </c>
      <c r="B6" s="53" t="s">
        <v>66</v>
      </c>
      <c r="C6" s="53" t="s">
        <v>66</v>
      </c>
      <c r="D6" s="54" t="s">
        <v>66</v>
      </c>
      <c r="E6" s="54" t="s">
        <v>66</v>
      </c>
      <c r="F6" s="54">
        <v>1</v>
      </c>
      <c r="G6" s="55">
        <f aca="true" t="shared" si="0" ref="G6:X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</row>
    <row r="7" spans="1:24" ht="19.5" customHeight="1">
      <c r="A7" s="106"/>
      <c r="B7" s="118"/>
      <c r="C7" s="106"/>
      <c r="D7" s="118"/>
      <c r="E7" s="114" t="s">
        <v>67</v>
      </c>
      <c r="F7" s="110">
        <v>94561.2913</v>
      </c>
      <c r="G7" s="110">
        <v>0</v>
      </c>
      <c r="H7" s="110">
        <v>0</v>
      </c>
      <c r="I7" s="110">
        <v>0</v>
      </c>
      <c r="J7" s="110">
        <v>0</v>
      </c>
      <c r="K7" s="110">
        <v>94561.2913</v>
      </c>
      <c r="L7" s="110">
        <v>0</v>
      </c>
      <c r="M7" s="110">
        <v>10</v>
      </c>
      <c r="N7" s="110">
        <v>0</v>
      </c>
      <c r="O7" s="110">
        <v>0</v>
      </c>
      <c r="P7" s="110">
        <v>0</v>
      </c>
      <c r="Q7" s="110">
        <v>6067</v>
      </c>
      <c r="R7" s="110">
        <v>56964</v>
      </c>
      <c r="S7" s="110">
        <v>0</v>
      </c>
      <c r="T7" s="110">
        <v>31520.2913</v>
      </c>
      <c r="U7" s="110">
        <v>0</v>
      </c>
      <c r="V7" s="125">
        <v>0</v>
      </c>
      <c r="W7" s="125">
        <v>0</v>
      </c>
      <c r="X7" s="125">
        <v>0</v>
      </c>
    </row>
    <row r="8" spans="1:24" ht="19.5" customHeight="1">
      <c r="A8" s="107"/>
      <c r="B8" s="119"/>
      <c r="C8" s="107"/>
      <c r="D8" s="119" t="s">
        <v>231</v>
      </c>
      <c r="E8" s="115" t="s">
        <v>232</v>
      </c>
      <c r="F8" s="111">
        <v>94561.2913</v>
      </c>
      <c r="G8" s="111">
        <v>0</v>
      </c>
      <c r="H8" s="111">
        <v>0</v>
      </c>
      <c r="I8" s="111">
        <v>0</v>
      </c>
      <c r="J8" s="111">
        <v>0</v>
      </c>
      <c r="K8" s="111">
        <v>94561.2913</v>
      </c>
      <c r="L8" s="111">
        <v>0</v>
      </c>
      <c r="M8" s="111">
        <v>10</v>
      </c>
      <c r="N8" s="111">
        <v>0</v>
      </c>
      <c r="O8" s="111">
        <v>0</v>
      </c>
      <c r="P8" s="111">
        <v>0</v>
      </c>
      <c r="Q8" s="111">
        <v>6067</v>
      </c>
      <c r="R8" s="111">
        <v>56964</v>
      </c>
      <c r="S8" s="111">
        <v>0</v>
      </c>
      <c r="T8" s="111">
        <v>31520.2913</v>
      </c>
      <c r="U8" s="111">
        <v>0</v>
      </c>
      <c r="V8" s="126">
        <v>0</v>
      </c>
      <c r="W8" s="126">
        <v>0</v>
      </c>
      <c r="X8" s="126">
        <v>0</v>
      </c>
    </row>
    <row r="9" spans="1:24" ht="19.5" customHeight="1">
      <c r="A9" s="108"/>
      <c r="B9" s="120"/>
      <c r="C9" s="108"/>
      <c r="D9" s="120" t="s">
        <v>233</v>
      </c>
      <c r="E9" s="116" t="s">
        <v>234</v>
      </c>
      <c r="F9" s="112">
        <v>10</v>
      </c>
      <c r="G9" s="112">
        <v>0</v>
      </c>
      <c r="H9" s="112">
        <v>0</v>
      </c>
      <c r="I9" s="112">
        <v>0</v>
      </c>
      <c r="J9" s="112">
        <v>0</v>
      </c>
      <c r="K9" s="112">
        <v>10</v>
      </c>
      <c r="L9" s="112">
        <v>0</v>
      </c>
      <c r="M9" s="112">
        <v>10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27">
        <v>0</v>
      </c>
      <c r="W9" s="127">
        <v>0</v>
      </c>
      <c r="X9" s="127">
        <v>0</v>
      </c>
    </row>
    <row r="10" spans="1:24" ht="19.5" customHeight="1">
      <c r="A10" s="105" t="s">
        <v>235</v>
      </c>
      <c r="B10" s="117" t="s">
        <v>147</v>
      </c>
      <c r="C10" s="105" t="s">
        <v>93</v>
      </c>
      <c r="D10" s="117" t="s">
        <v>236</v>
      </c>
      <c r="E10" s="113" t="s">
        <v>237</v>
      </c>
      <c r="F10" s="109">
        <v>10</v>
      </c>
      <c r="G10" s="109">
        <v>0</v>
      </c>
      <c r="H10" s="109">
        <v>0</v>
      </c>
      <c r="I10" s="109">
        <v>0</v>
      </c>
      <c r="J10" s="109">
        <v>0</v>
      </c>
      <c r="K10" s="109">
        <v>10</v>
      </c>
      <c r="L10" s="109">
        <v>0</v>
      </c>
      <c r="M10" s="109">
        <v>10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24">
        <v>0</v>
      </c>
      <c r="W10" s="124">
        <v>0</v>
      </c>
      <c r="X10" s="124">
        <v>0</v>
      </c>
    </row>
    <row r="11" spans="1:24" ht="19.5" customHeight="1">
      <c r="A11" s="108"/>
      <c r="B11" s="120"/>
      <c r="C11" s="108"/>
      <c r="D11" s="120" t="s">
        <v>238</v>
      </c>
      <c r="E11" s="116" t="s">
        <v>239</v>
      </c>
      <c r="F11" s="112">
        <v>63031</v>
      </c>
      <c r="G11" s="112">
        <v>0</v>
      </c>
      <c r="H11" s="112">
        <v>0</v>
      </c>
      <c r="I11" s="112">
        <v>0</v>
      </c>
      <c r="J11" s="112">
        <v>0</v>
      </c>
      <c r="K11" s="112">
        <v>63031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6067</v>
      </c>
      <c r="R11" s="112">
        <v>56964</v>
      </c>
      <c r="S11" s="112">
        <v>0</v>
      </c>
      <c r="T11" s="112">
        <v>0</v>
      </c>
      <c r="U11" s="112">
        <v>0</v>
      </c>
      <c r="V11" s="127">
        <v>0</v>
      </c>
      <c r="W11" s="127">
        <v>0</v>
      </c>
      <c r="X11" s="127">
        <v>0</v>
      </c>
    </row>
    <row r="12" spans="1:24" ht="19.5" customHeight="1">
      <c r="A12" s="105" t="s">
        <v>235</v>
      </c>
      <c r="B12" s="117" t="s">
        <v>147</v>
      </c>
      <c r="C12" s="105" t="s">
        <v>93</v>
      </c>
      <c r="D12" s="117" t="s">
        <v>236</v>
      </c>
      <c r="E12" s="113" t="s">
        <v>237</v>
      </c>
      <c r="F12" s="109">
        <v>63031</v>
      </c>
      <c r="G12" s="109">
        <v>0</v>
      </c>
      <c r="H12" s="109">
        <v>0</v>
      </c>
      <c r="I12" s="109">
        <v>0</v>
      </c>
      <c r="J12" s="109">
        <v>0</v>
      </c>
      <c r="K12" s="109">
        <v>63031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6067</v>
      </c>
      <c r="R12" s="109">
        <v>56964</v>
      </c>
      <c r="S12" s="109">
        <v>0</v>
      </c>
      <c r="T12" s="109">
        <v>0</v>
      </c>
      <c r="U12" s="109">
        <v>0</v>
      </c>
      <c r="V12" s="124">
        <v>0</v>
      </c>
      <c r="W12" s="124">
        <v>0</v>
      </c>
      <c r="X12" s="124">
        <v>0</v>
      </c>
    </row>
    <row r="13" spans="1:24" ht="19.5" customHeight="1">
      <c r="A13" s="108"/>
      <c r="B13" s="120"/>
      <c r="C13" s="108"/>
      <c r="D13" s="120" t="s">
        <v>240</v>
      </c>
      <c r="E13" s="116" t="s">
        <v>241</v>
      </c>
      <c r="F13" s="112">
        <v>31520.2913</v>
      </c>
      <c r="G13" s="112">
        <v>0</v>
      </c>
      <c r="H13" s="112">
        <v>0</v>
      </c>
      <c r="I13" s="112">
        <v>0</v>
      </c>
      <c r="J13" s="112">
        <v>0</v>
      </c>
      <c r="K13" s="112">
        <v>31520.2913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31520.2913</v>
      </c>
      <c r="U13" s="112">
        <v>0</v>
      </c>
      <c r="V13" s="127">
        <v>0</v>
      </c>
      <c r="W13" s="127">
        <v>0</v>
      </c>
      <c r="X13" s="127">
        <v>0</v>
      </c>
    </row>
    <row r="14" spans="1:24" ht="19.5" customHeight="1">
      <c r="A14" s="105" t="s">
        <v>235</v>
      </c>
      <c r="B14" s="117" t="s">
        <v>161</v>
      </c>
      <c r="C14" s="105" t="s">
        <v>75</v>
      </c>
      <c r="D14" s="117" t="s">
        <v>236</v>
      </c>
      <c r="E14" s="113" t="s">
        <v>242</v>
      </c>
      <c r="F14" s="109">
        <v>31520.2913</v>
      </c>
      <c r="G14" s="109">
        <v>0</v>
      </c>
      <c r="H14" s="109">
        <v>0</v>
      </c>
      <c r="I14" s="109">
        <v>0</v>
      </c>
      <c r="J14" s="109">
        <v>0</v>
      </c>
      <c r="K14" s="109">
        <v>31520.2913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31520.2913</v>
      </c>
      <c r="U14" s="109">
        <v>0</v>
      </c>
      <c r="V14" s="124">
        <v>0</v>
      </c>
      <c r="W14" s="124">
        <v>0</v>
      </c>
      <c r="X14" s="124">
        <v>0</v>
      </c>
    </row>
    <row r="15" spans="5:21" ht="19.5" customHeight="1">
      <c r="E15" s="33"/>
      <c r="G15" s="33"/>
      <c r="U15" s="33"/>
    </row>
    <row r="16" spans="5:21" ht="19.5" customHeight="1">
      <c r="E16" s="33"/>
      <c r="U16" s="33"/>
    </row>
  </sheetData>
  <mergeCells count="4">
    <mergeCell ref="V4:X4"/>
    <mergeCell ref="D4:D5"/>
    <mergeCell ref="E4:E5"/>
    <mergeCell ref="F4:F5"/>
  </mergeCells>
  <printOptions horizontalCentered="1"/>
  <pageMargins left="0.3937007874015748" right="0.1968503937007874" top="0.1968503937007874" bottom="0.3937007874015748" header="0.3937007874015748" footer="0.1968503937007874"/>
  <pageSetup fitToHeight="999" fitToWidth="1" horizontalDpi="600" verticalDpi="600" orientation="landscape" paperSize="9" scale="64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1">
      <selection activeCell="E40" sqref="E40"/>
    </sheetView>
  </sheetViews>
  <sheetFormatPr defaultColWidth="9.16015625" defaultRowHeight="12.75" customHeight="1"/>
  <cols>
    <col min="1" max="1" width="48.66015625" style="0" customWidth="1"/>
    <col min="2" max="2" width="16.16015625" style="0" customWidth="1"/>
    <col min="3" max="3" width="35.16015625" style="0" customWidth="1"/>
    <col min="4" max="4" width="15.16015625" style="0" customWidth="1"/>
    <col min="5" max="5" width="29.33203125" style="0" customWidth="1"/>
    <col min="6" max="6" width="15.16015625" style="0" customWidth="1"/>
    <col min="7" max="7" width="9.16015625" style="0" customWidth="1"/>
  </cols>
  <sheetData>
    <row r="1" spans="1:7" ht="10.5" customHeight="1">
      <c r="A1" s="2"/>
      <c r="B1" s="3"/>
      <c r="C1" s="3"/>
      <c r="D1" s="3"/>
      <c r="E1" s="3"/>
      <c r="F1" s="4" t="s">
        <v>243</v>
      </c>
      <c r="G1" s="3"/>
    </row>
    <row r="2" spans="1:7" ht="16.5" customHeight="1">
      <c r="A2" s="5" t="s">
        <v>244</v>
      </c>
      <c r="B2" s="5"/>
      <c r="C2" s="5"/>
      <c r="D2" s="5"/>
      <c r="E2" s="5"/>
      <c r="F2" s="5"/>
      <c r="G2" s="3"/>
    </row>
    <row r="3" spans="1:7" ht="18.75" customHeight="1">
      <c r="A3" s="104" t="s">
        <v>2</v>
      </c>
      <c r="B3" s="3"/>
      <c r="C3" s="3"/>
      <c r="D3" s="3"/>
      <c r="E3" s="3"/>
      <c r="F3" s="6" t="s">
        <v>3</v>
      </c>
      <c r="G3" s="3"/>
    </row>
    <row r="4" spans="1:7" ht="12.75" customHeight="1">
      <c r="A4" s="73" t="s">
        <v>4</v>
      </c>
      <c r="B4" s="8"/>
      <c r="C4" s="9" t="s">
        <v>5</v>
      </c>
      <c r="D4" s="9"/>
      <c r="E4" s="9"/>
      <c r="F4" s="9"/>
      <c r="G4" s="3"/>
    </row>
    <row r="5" spans="1:7" ht="12.75" customHeight="1">
      <c r="A5" s="72" t="s">
        <v>6</v>
      </c>
      <c r="B5" s="7" t="s">
        <v>7</v>
      </c>
      <c r="C5" s="7" t="s">
        <v>8</v>
      </c>
      <c r="D5" s="7" t="s">
        <v>7</v>
      </c>
      <c r="E5" s="7" t="s">
        <v>245</v>
      </c>
      <c r="F5" s="7" t="s">
        <v>7</v>
      </c>
      <c r="G5" s="10"/>
    </row>
    <row r="6" spans="1:7" ht="12.75" customHeight="1">
      <c r="A6" s="12" t="s">
        <v>9</v>
      </c>
      <c r="B6" s="88">
        <v>1128.0654</v>
      </c>
      <c r="C6" s="11" t="s">
        <v>10</v>
      </c>
      <c r="D6" s="88">
        <v>0</v>
      </c>
      <c r="E6" s="12" t="s">
        <v>246</v>
      </c>
      <c r="F6" s="88">
        <v>935.5054</v>
      </c>
      <c r="G6" s="3"/>
    </row>
    <row r="7" spans="1:7" ht="12.75" customHeight="1">
      <c r="A7" s="71" t="s">
        <v>11</v>
      </c>
      <c r="B7" s="88">
        <v>1002.0654</v>
      </c>
      <c r="C7" s="14" t="s">
        <v>12</v>
      </c>
      <c r="D7" s="88">
        <v>0</v>
      </c>
      <c r="E7" s="12" t="s">
        <v>247</v>
      </c>
      <c r="F7" s="88">
        <v>645.3974</v>
      </c>
      <c r="G7" s="3"/>
    </row>
    <row r="8" spans="1:7" ht="12.75" customHeight="1">
      <c r="A8" s="12" t="s">
        <v>13</v>
      </c>
      <c r="B8" s="88">
        <v>126</v>
      </c>
      <c r="C8" s="12" t="s">
        <v>14</v>
      </c>
      <c r="D8" s="88">
        <v>0</v>
      </c>
      <c r="E8" s="12" t="s">
        <v>248</v>
      </c>
      <c r="F8" s="88">
        <v>180.8524</v>
      </c>
      <c r="G8" s="15"/>
    </row>
    <row r="9" spans="1:7" ht="12.75" customHeight="1">
      <c r="A9" s="12" t="s">
        <v>15</v>
      </c>
      <c r="B9" s="88">
        <v>0</v>
      </c>
      <c r="C9" s="12" t="s">
        <v>16</v>
      </c>
      <c r="D9" s="88">
        <v>0</v>
      </c>
      <c r="E9" s="12" t="s">
        <v>249</v>
      </c>
      <c r="F9" s="88">
        <v>109.2556</v>
      </c>
      <c r="G9" s="15"/>
    </row>
    <row r="10" spans="1:7" ht="12.75" customHeight="1">
      <c r="A10" s="12" t="s">
        <v>17</v>
      </c>
      <c r="B10" s="88">
        <v>27</v>
      </c>
      <c r="C10" s="12" t="s">
        <v>18</v>
      </c>
      <c r="D10" s="88">
        <v>0</v>
      </c>
      <c r="E10" s="12" t="s">
        <v>250</v>
      </c>
      <c r="F10" s="88">
        <v>172783.8513</v>
      </c>
      <c r="G10" s="15"/>
    </row>
    <row r="11" spans="1:7" ht="12.75" customHeight="1">
      <c r="A11" s="11" t="s">
        <v>19</v>
      </c>
      <c r="B11" s="88">
        <v>58</v>
      </c>
      <c r="C11" s="12" t="s">
        <v>20</v>
      </c>
      <c r="D11" s="88">
        <v>0</v>
      </c>
      <c r="E11" s="12" t="s">
        <v>247</v>
      </c>
      <c r="F11" s="88">
        <v>63.4</v>
      </c>
      <c r="G11" s="15"/>
    </row>
    <row r="12" spans="1:7" ht="12.75" customHeight="1">
      <c r="A12" s="11" t="s">
        <v>21</v>
      </c>
      <c r="B12" s="88">
        <v>0</v>
      </c>
      <c r="C12" s="12" t="s">
        <v>22</v>
      </c>
      <c r="D12" s="88">
        <v>0</v>
      </c>
      <c r="E12" s="12" t="s">
        <v>248</v>
      </c>
      <c r="F12" s="88">
        <v>169.16</v>
      </c>
      <c r="G12" s="15"/>
    </row>
    <row r="13" spans="1:7" ht="12.75" customHeight="1">
      <c r="A13" s="11" t="s">
        <v>23</v>
      </c>
      <c r="B13" s="88">
        <v>41</v>
      </c>
      <c r="C13" s="12" t="s">
        <v>24</v>
      </c>
      <c r="D13" s="88">
        <v>12.2984</v>
      </c>
      <c r="E13" s="12" t="s">
        <v>249</v>
      </c>
      <c r="F13" s="88">
        <v>0</v>
      </c>
      <c r="G13" s="15"/>
    </row>
    <row r="14" spans="1:7" ht="12.75" customHeight="1">
      <c r="A14" s="11" t="s">
        <v>25</v>
      </c>
      <c r="B14" s="88">
        <v>0</v>
      </c>
      <c r="C14" s="16" t="s">
        <v>26</v>
      </c>
      <c r="D14" s="88">
        <v>0</v>
      </c>
      <c r="E14" s="12" t="s">
        <v>251</v>
      </c>
      <c r="F14" s="88">
        <v>0</v>
      </c>
      <c r="G14" s="15"/>
    </row>
    <row r="15" spans="1:7" ht="12.75" customHeight="1">
      <c r="A15" s="11" t="s">
        <v>27</v>
      </c>
      <c r="B15" s="88">
        <v>0</v>
      </c>
      <c r="C15" s="16" t="s">
        <v>28</v>
      </c>
      <c r="D15" s="88">
        <v>64.3816</v>
      </c>
      <c r="E15" s="12" t="s">
        <v>252</v>
      </c>
      <c r="F15" s="88">
        <v>0</v>
      </c>
      <c r="G15" s="15"/>
    </row>
    <row r="16" spans="1:7" ht="12.75" customHeight="1">
      <c r="A16" s="11" t="s">
        <v>29</v>
      </c>
      <c r="B16" s="103">
        <v>0</v>
      </c>
      <c r="C16" s="16" t="s">
        <v>30</v>
      </c>
      <c r="D16" s="103">
        <v>0</v>
      </c>
      <c r="E16" s="12" t="s">
        <v>253</v>
      </c>
      <c r="F16" s="103">
        <v>6067</v>
      </c>
      <c r="G16" s="15"/>
    </row>
    <row r="17" spans="1:7" ht="12.75" customHeight="1">
      <c r="A17" s="11" t="s">
        <v>31</v>
      </c>
      <c r="B17" s="88">
        <v>94561.2913</v>
      </c>
      <c r="C17" s="16" t="s">
        <v>32</v>
      </c>
      <c r="D17" s="103">
        <v>172591.2913</v>
      </c>
      <c r="E17" s="12" t="s">
        <v>254</v>
      </c>
      <c r="F17" s="103">
        <v>56964</v>
      </c>
      <c r="G17" s="15"/>
    </row>
    <row r="18" spans="1:7" ht="12.75" customHeight="1">
      <c r="A18" s="11" t="s">
        <v>255</v>
      </c>
      <c r="B18" s="88">
        <v>0</v>
      </c>
      <c r="C18" s="16" t="s">
        <v>33</v>
      </c>
      <c r="D18" s="103">
        <v>0</v>
      </c>
      <c r="E18" s="12" t="s">
        <v>256</v>
      </c>
      <c r="F18" s="103">
        <v>0</v>
      </c>
      <c r="G18" s="15"/>
    </row>
    <row r="19" spans="1:7" ht="12.75" customHeight="1">
      <c r="A19" s="11" t="s">
        <v>257</v>
      </c>
      <c r="B19" s="88">
        <v>0</v>
      </c>
      <c r="C19" s="16" t="s">
        <v>34</v>
      </c>
      <c r="D19" s="103">
        <v>0</v>
      </c>
      <c r="E19" s="12" t="s">
        <v>258</v>
      </c>
      <c r="F19" s="103">
        <v>109520.2913</v>
      </c>
      <c r="G19" s="15"/>
    </row>
    <row r="20" spans="1:7" ht="12.75" customHeight="1">
      <c r="A20" s="12" t="s">
        <v>259</v>
      </c>
      <c r="B20" s="88">
        <v>0</v>
      </c>
      <c r="C20" s="17" t="s">
        <v>35</v>
      </c>
      <c r="D20" s="103">
        <v>0</v>
      </c>
      <c r="E20" s="12" t="s">
        <v>260</v>
      </c>
      <c r="F20" s="103">
        <v>0</v>
      </c>
      <c r="G20" s="15"/>
    </row>
    <row r="21" spans="1:7" ht="12.75" customHeight="1">
      <c r="A21" s="11" t="s">
        <v>261</v>
      </c>
      <c r="B21" s="88">
        <v>0</v>
      </c>
      <c r="C21" s="1" t="s">
        <v>36</v>
      </c>
      <c r="D21" s="103">
        <v>0</v>
      </c>
      <c r="E21" s="16"/>
      <c r="F21" s="87"/>
      <c r="G21" s="15"/>
    </row>
    <row r="22" spans="1:7" ht="12.75" customHeight="1">
      <c r="A22" s="11" t="s">
        <v>262</v>
      </c>
      <c r="B22" s="88">
        <v>78030</v>
      </c>
      <c r="C22" s="1" t="s">
        <v>37</v>
      </c>
      <c r="D22" s="103">
        <v>0</v>
      </c>
      <c r="E22" s="18"/>
      <c r="F22" s="84"/>
      <c r="G22" s="3"/>
    </row>
    <row r="23" spans="1:7" ht="12.75" customHeight="1">
      <c r="A23" s="11" t="s">
        <v>263</v>
      </c>
      <c r="B23" s="88">
        <v>0</v>
      </c>
      <c r="C23" s="12" t="s">
        <v>38</v>
      </c>
      <c r="D23" s="103">
        <v>0</v>
      </c>
      <c r="E23" s="18"/>
      <c r="F23" s="84"/>
      <c r="G23" s="3"/>
    </row>
    <row r="24" spans="1:7" ht="12.75" customHeight="1">
      <c r="A24" s="12" t="s">
        <v>264</v>
      </c>
      <c r="B24" s="88">
        <v>0</v>
      </c>
      <c r="C24" s="1" t="s">
        <v>39</v>
      </c>
      <c r="D24" s="103">
        <v>989.5261</v>
      </c>
      <c r="E24" s="19"/>
      <c r="F24" s="88"/>
      <c r="G24" s="3"/>
    </row>
    <row r="25" spans="1:7" ht="12.75" customHeight="1">
      <c r="A25" s="11" t="s">
        <v>265</v>
      </c>
      <c r="B25" s="88">
        <v>78030</v>
      </c>
      <c r="C25" s="1" t="s">
        <v>40</v>
      </c>
      <c r="D25" s="103">
        <v>61.8593</v>
      </c>
      <c r="E25" s="16"/>
      <c r="F25" s="82"/>
      <c r="G25" s="15"/>
    </row>
    <row r="26" spans="1:7" ht="12.75" customHeight="1">
      <c r="A26" s="20"/>
      <c r="B26" s="84"/>
      <c r="C26" s="1" t="s">
        <v>41</v>
      </c>
      <c r="D26" s="103">
        <v>0</v>
      </c>
      <c r="E26" s="16"/>
      <c r="F26" s="82"/>
      <c r="G26" s="15"/>
    </row>
    <row r="27" spans="1:7" ht="12.75" customHeight="1">
      <c r="A27" s="20"/>
      <c r="B27" s="84"/>
      <c r="C27" s="1" t="s">
        <v>42</v>
      </c>
      <c r="D27" s="103">
        <v>0</v>
      </c>
      <c r="E27" s="16"/>
      <c r="F27" s="82"/>
      <c r="G27" s="15"/>
    </row>
    <row r="28" spans="1:7" ht="12.75" customHeight="1">
      <c r="A28" s="20"/>
      <c r="B28" s="84"/>
      <c r="C28" s="1" t="s">
        <v>43</v>
      </c>
      <c r="D28" s="103">
        <v>0</v>
      </c>
      <c r="E28" s="16"/>
      <c r="F28" s="82"/>
      <c r="G28" s="15"/>
    </row>
    <row r="29" spans="1:7" ht="12.75" customHeight="1">
      <c r="A29" s="21"/>
      <c r="B29" s="85"/>
      <c r="C29" s="1" t="s">
        <v>44</v>
      </c>
      <c r="D29" s="103">
        <v>0</v>
      </c>
      <c r="E29" s="16"/>
      <c r="F29" s="82"/>
      <c r="G29" s="3"/>
    </row>
    <row r="30" spans="1:7" ht="12.75" customHeight="1">
      <c r="A30" s="21"/>
      <c r="B30" s="85"/>
      <c r="C30" s="1" t="s">
        <v>45</v>
      </c>
      <c r="D30" s="103">
        <v>0</v>
      </c>
      <c r="E30" s="16"/>
      <c r="F30" s="82"/>
      <c r="G30" s="3"/>
    </row>
    <row r="31" spans="1:7" ht="12.75" customHeight="1">
      <c r="A31" s="21"/>
      <c r="B31" s="85"/>
      <c r="C31" s="1" t="s">
        <v>46</v>
      </c>
      <c r="D31" s="103">
        <v>0</v>
      </c>
      <c r="E31" s="16"/>
      <c r="F31" s="82"/>
      <c r="G31" s="3"/>
    </row>
    <row r="32" spans="1:7" ht="12.75" customHeight="1">
      <c r="A32" s="21"/>
      <c r="B32" s="85"/>
      <c r="C32" s="1" t="s">
        <v>47</v>
      </c>
      <c r="D32" s="103">
        <v>0</v>
      </c>
      <c r="E32" s="16"/>
      <c r="F32" s="82"/>
      <c r="G32" s="3"/>
    </row>
    <row r="33" spans="1:7" ht="12.75" customHeight="1">
      <c r="A33" s="21"/>
      <c r="B33" s="82"/>
      <c r="C33" s="22"/>
      <c r="D33" s="84"/>
      <c r="E33" s="12"/>
      <c r="F33" s="82"/>
      <c r="G33" s="3"/>
    </row>
    <row r="34" spans="1:7" ht="12.75" customHeight="1">
      <c r="A34" s="23" t="s">
        <v>48</v>
      </c>
      <c r="B34" s="82">
        <f>B6+B17+B18+B19+B22+B26</f>
        <v>173719.3567</v>
      </c>
      <c r="C34" s="23" t="s">
        <v>49</v>
      </c>
      <c r="D34" s="82">
        <f>SUM(D6:D33)</f>
        <v>173719.3567</v>
      </c>
      <c r="E34" s="23" t="s">
        <v>49</v>
      </c>
      <c r="F34" s="82">
        <f>F6+F10</f>
        <v>173719.3567</v>
      </c>
      <c r="G34" s="3"/>
    </row>
    <row r="35" spans="1:7" ht="12.75" customHeight="1">
      <c r="A35" s="11" t="s">
        <v>50</v>
      </c>
      <c r="B35" s="88">
        <v>0</v>
      </c>
      <c r="C35" s="12" t="s">
        <v>51</v>
      </c>
      <c r="D35" s="86">
        <f>F35</f>
        <v>0</v>
      </c>
      <c r="E35" s="12" t="s">
        <v>266</v>
      </c>
      <c r="F35" s="88">
        <v>0</v>
      </c>
      <c r="G35" s="3"/>
    </row>
    <row r="36" spans="1:7" ht="12.75" customHeight="1">
      <c r="A36" s="11" t="s">
        <v>52</v>
      </c>
      <c r="B36" s="88">
        <v>0</v>
      </c>
      <c r="C36" s="12"/>
      <c r="D36" s="84"/>
      <c r="E36" s="12" t="s">
        <v>267</v>
      </c>
      <c r="F36" s="88">
        <v>0</v>
      </c>
      <c r="G36" s="3"/>
    </row>
    <row r="37" spans="1:7" ht="12.75" customHeight="1">
      <c r="A37" s="11" t="s">
        <v>53</v>
      </c>
      <c r="B37" s="88">
        <v>0</v>
      </c>
      <c r="C37" s="11"/>
      <c r="D37" s="84"/>
      <c r="E37" s="12" t="s">
        <v>268</v>
      </c>
      <c r="F37" s="88">
        <v>0</v>
      </c>
      <c r="G37" s="3"/>
    </row>
    <row r="38" spans="1:7" ht="12.75" customHeight="1">
      <c r="A38" s="13" t="s">
        <v>269</v>
      </c>
      <c r="B38" s="103">
        <v>0</v>
      </c>
      <c r="C38" s="16"/>
      <c r="D38" s="84"/>
      <c r="E38" s="8"/>
      <c r="F38" s="86"/>
      <c r="G38" s="3"/>
    </row>
    <row r="39" spans="1:7" ht="12.75" customHeight="1">
      <c r="A39" s="13" t="s">
        <v>270</v>
      </c>
      <c r="B39" s="88">
        <v>0</v>
      </c>
      <c r="C39" s="16"/>
      <c r="D39" s="84"/>
      <c r="E39" s="8"/>
      <c r="F39" s="86"/>
      <c r="G39" s="3"/>
    </row>
    <row r="40" spans="1:7" ht="12.75" customHeight="1">
      <c r="A40" s="8"/>
      <c r="B40" s="82"/>
      <c r="C40" s="12"/>
      <c r="D40" s="84"/>
      <c r="E40" s="8"/>
      <c r="F40" s="86"/>
      <c r="G40" s="3"/>
    </row>
    <row r="41" spans="1:7" ht="12.75" customHeight="1">
      <c r="A41" s="23" t="s">
        <v>54</v>
      </c>
      <c r="B41" s="88">
        <v>173719.3567</v>
      </c>
      <c r="C41" s="23" t="s">
        <v>55</v>
      </c>
      <c r="D41" s="86">
        <f>D34+D35</f>
        <v>173719.3567</v>
      </c>
      <c r="E41" s="23" t="s">
        <v>55</v>
      </c>
      <c r="F41" s="86">
        <f>F34+F35</f>
        <v>173719.3567</v>
      </c>
      <c r="G41" s="3"/>
    </row>
    <row r="42" spans="1:7" ht="10.5" customHeight="1">
      <c r="A42" s="3"/>
      <c r="B42" s="3"/>
      <c r="C42" s="3"/>
      <c r="D42" s="3"/>
      <c r="E42" s="3"/>
      <c r="F42" s="3"/>
      <c r="G42" s="3"/>
    </row>
    <row r="45" spans="1:7" ht="10.5" customHeight="1">
      <c r="A45" s="3"/>
      <c r="B45" s="3"/>
      <c r="C45" s="15"/>
      <c r="D45" s="3"/>
      <c r="E45" s="3"/>
      <c r="F45" s="3"/>
      <c r="G45" s="3"/>
    </row>
  </sheetData>
  <printOptions horizontalCentered="1"/>
  <pageMargins left="0.3937007874015748" right="0" top="0" bottom="0.3937007874015748" header="0.3937007874015748" footer="0.1968503937007874"/>
  <pageSetup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showGridLines="0" showZeros="0" workbookViewId="0" topLeftCell="A1">
      <selection activeCell="L30" sqref="L30"/>
    </sheetView>
  </sheetViews>
  <sheetFormatPr defaultColWidth="9.16015625" defaultRowHeight="11.25"/>
  <cols>
    <col min="1" max="2" width="7.33203125" style="0" customWidth="1"/>
    <col min="3" max="3" width="5.66015625" style="0" customWidth="1"/>
    <col min="4" max="4" width="12.16015625" style="0" customWidth="1"/>
    <col min="5" max="5" width="36" style="0" customWidth="1"/>
    <col min="6" max="14" width="14.5" style="0" customWidth="1"/>
    <col min="16" max="16" width="11.83203125" style="0" customWidth="1"/>
    <col min="17" max="34" width="14.5" style="0" customWidth="1"/>
    <col min="35" max="35" width="9.16015625" style="0" customWidth="1"/>
  </cols>
  <sheetData>
    <row r="1" spans="1:34" ht="10.5" customHeight="1">
      <c r="A1" s="24"/>
      <c r="B1" s="25"/>
      <c r="AH1" s="4" t="s">
        <v>271</v>
      </c>
    </row>
    <row r="2" spans="1:34" ht="47.25" customHeight="1">
      <c r="A2" s="102" t="s">
        <v>272</v>
      </c>
      <c r="B2" s="27"/>
      <c r="C2" s="9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7"/>
      <c r="Q2" s="26"/>
      <c r="R2" s="26"/>
      <c r="S2" s="27"/>
      <c r="T2" s="27"/>
      <c r="U2" s="27"/>
      <c r="V2" s="27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26"/>
    </row>
    <row r="3" spans="1:34" ht="18.75" customHeight="1">
      <c r="A3" s="150" t="s">
        <v>2</v>
      </c>
      <c r="AH3" s="28" t="s">
        <v>3</v>
      </c>
    </row>
    <row r="4" spans="1:35" ht="21.75" customHeight="1">
      <c r="A4" s="168" t="s">
        <v>58</v>
      </c>
      <c r="B4" s="168"/>
      <c r="C4" s="168"/>
      <c r="D4" s="177" t="s">
        <v>219</v>
      </c>
      <c r="E4" s="168" t="s">
        <v>273</v>
      </c>
      <c r="F4" s="173" t="s">
        <v>60</v>
      </c>
      <c r="G4" s="91" t="s">
        <v>274</v>
      </c>
      <c r="H4" s="91"/>
      <c r="I4" s="95"/>
      <c r="J4" s="95"/>
      <c r="K4" s="95"/>
      <c r="L4" s="95"/>
      <c r="M4" s="95"/>
      <c r="N4" s="95"/>
      <c r="O4" s="95"/>
      <c r="P4" s="95"/>
      <c r="Q4" s="95"/>
      <c r="R4" s="91"/>
      <c r="S4" s="91"/>
      <c r="T4" s="91"/>
      <c r="U4" s="166" t="s">
        <v>275</v>
      </c>
      <c r="V4" s="167" t="s">
        <v>276</v>
      </c>
      <c r="W4" s="167" t="s">
        <v>277</v>
      </c>
      <c r="X4" s="167"/>
      <c r="Y4" s="167"/>
      <c r="Z4" s="169" t="s">
        <v>278</v>
      </c>
      <c r="AA4" s="170"/>
      <c r="AB4" s="170"/>
      <c r="AC4" s="171"/>
      <c r="AD4" s="172" t="s">
        <v>279</v>
      </c>
      <c r="AE4" s="172"/>
      <c r="AF4" s="172"/>
      <c r="AG4" s="172"/>
      <c r="AH4" s="172"/>
      <c r="AI4" s="29"/>
    </row>
    <row r="5" spans="1:35" ht="22.5" customHeight="1">
      <c r="A5" s="176" t="s">
        <v>63</v>
      </c>
      <c r="B5" s="176" t="s">
        <v>64</v>
      </c>
      <c r="C5" s="176" t="s">
        <v>65</v>
      </c>
      <c r="D5" s="168"/>
      <c r="E5" s="168"/>
      <c r="F5" s="173"/>
      <c r="G5" s="174" t="s">
        <v>67</v>
      </c>
      <c r="H5" s="175" t="s">
        <v>280</v>
      </c>
      <c r="I5" s="99" t="s">
        <v>281</v>
      </c>
      <c r="J5" s="100"/>
      <c r="K5" s="100"/>
      <c r="L5" s="100"/>
      <c r="M5" s="100"/>
      <c r="N5" s="100"/>
      <c r="O5" s="100"/>
      <c r="P5" s="100"/>
      <c r="Q5" s="101"/>
      <c r="R5" s="96" t="s">
        <v>282</v>
      </c>
      <c r="S5" s="92"/>
      <c r="T5" s="92"/>
      <c r="U5" s="167"/>
      <c r="V5" s="167"/>
      <c r="W5" s="175" t="s">
        <v>67</v>
      </c>
      <c r="X5" s="175" t="s">
        <v>283</v>
      </c>
      <c r="Y5" s="175" t="s">
        <v>284</v>
      </c>
      <c r="Z5" s="156" t="s">
        <v>67</v>
      </c>
      <c r="AA5" s="156" t="s">
        <v>285</v>
      </c>
      <c r="AB5" s="156" t="s">
        <v>286</v>
      </c>
      <c r="AC5" s="156" t="s">
        <v>284</v>
      </c>
      <c r="AD5" s="179" t="s">
        <v>67</v>
      </c>
      <c r="AE5" s="172" t="s">
        <v>287</v>
      </c>
      <c r="AF5" s="172" t="s">
        <v>288</v>
      </c>
      <c r="AG5" s="172" t="s">
        <v>289</v>
      </c>
      <c r="AH5" s="172" t="s">
        <v>290</v>
      </c>
      <c r="AI5" s="29"/>
    </row>
    <row r="6" spans="1:35" ht="35.25" customHeight="1">
      <c r="A6" s="176"/>
      <c r="B6" s="176"/>
      <c r="C6" s="176"/>
      <c r="D6" s="168"/>
      <c r="E6" s="168"/>
      <c r="F6" s="173"/>
      <c r="G6" s="167"/>
      <c r="H6" s="167"/>
      <c r="I6" s="97" t="s">
        <v>291</v>
      </c>
      <c r="J6" s="97" t="s">
        <v>292</v>
      </c>
      <c r="K6" s="98" t="s">
        <v>293</v>
      </c>
      <c r="L6" s="97" t="s">
        <v>294</v>
      </c>
      <c r="M6" s="97" t="s">
        <v>295</v>
      </c>
      <c r="N6" s="97" t="s">
        <v>296</v>
      </c>
      <c r="O6" s="97" t="s">
        <v>297</v>
      </c>
      <c r="P6" s="97" t="s">
        <v>298</v>
      </c>
      <c r="Q6" s="97" t="s">
        <v>284</v>
      </c>
      <c r="R6" s="93" t="s">
        <v>291</v>
      </c>
      <c r="S6" s="93" t="s">
        <v>299</v>
      </c>
      <c r="T6" s="93" t="s">
        <v>300</v>
      </c>
      <c r="U6" s="167"/>
      <c r="V6" s="167"/>
      <c r="W6" s="156"/>
      <c r="X6" s="156"/>
      <c r="Y6" s="156"/>
      <c r="Z6" s="156"/>
      <c r="AA6" s="156"/>
      <c r="AB6" s="156"/>
      <c r="AC6" s="156"/>
      <c r="AD6" s="173"/>
      <c r="AE6" s="172"/>
      <c r="AF6" s="172"/>
      <c r="AG6" s="172"/>
      <c r="AH6" s="178"/>
      <c r="AI6" s="30"/>
    </row>
    <row r="7" spans="1:34" ht="23.25" customHeight="1">
      <c r="A7" s="53" t="s">
        <v>66</v>
      </c>
      <c r="B7" s="53" t="s">
        <v>66</v>
      </c>
      <c r="C7" s="53" t="s">
        <v>66</v>
      </c>
      <c r="D7" s="31" t="s">
        <v>66</v>
      </c>
      <c r="E7" s="75" t="s">
        <v>66</v>
      </c>
      <c r="F7" s="32">
        <v>1</v>
      </c>
      <c r="G7" s="94">
        <f aca="true" t="shared" si="0" ref="G7:AH7">F7+1</f>
        <v>2</v>
      </c>
      <c r="H7" s="94">
        <f t="shared" si="0"/>
        <v>3</v>
      </c>
      <c r="I7" s="94">
        <f t="shared" si="0"/>
        <v>4</v>
      </c>
      <c r="J7" s="94">
        <f t="shared" si="0"/>
        <v>5</v>
      </c>
      <c r="K7" s="94">
        <f t="shared" si="0"/>
        <v>6</v>
      </c>
      <c r="L7" s="94">
        <f t="shared" si="0"/>
        <v>7</v>
      </c>
      <c r="M7" s="94">
        <f t="shared" si="0"/>
        <v>8</v>
      </c>
      <c r="N7" s="94">
        <f t="shared" si="0"/>
        <v>9</v>
      </c>
      <c r="O7" s="94">
        <f t="shared" si="0"/>
        <v>10</v>
      </c>
      <c r="P7" s="94">
        <f t="shared" si="0"/>
        <v>11</v>
      </c>
      <c r="Q7" s="94">
        <f t="shared" si="0"/>
        <v>12</v>
      </c>
      <c r="R7" s="94">
        <f t="shared" si="0"/>
        <v>13</v>
      </c>
      <c r="S7" s="94">
        <f t="shared" si="0"/>
        <v>14</v>
      </c>
      <c r="T7" s="94">
        <f t="shared" si="0"/>
        <v>15</v>
      </c>
      <c r="U7" s="94">
        <f t="shared" si="0"/>
        <v>16</v>
      </c>
      <c r="V7" s="94">
        <f t="shared" si="0"/>
        <v>17</v>
      </c>
      <c r="W7" s="32">
        <f t="shared" si="0"/>
        <v>18</v>
      </c>
      <c r="X7" s="32">
        <f t="shared" si="0"/>
        <v>19</v>
      </c>
      <c r="Y7" s="32">
        <f t="shared" si="0"/>
        <v>20</v>
      </c>
      <c r="Z7" s="32">
        <f t="shared" si="0"/>
        <v>21</v>
      </c>
      <c r="AA7" s="32">
        <f t="shared" si="0"/>
        <v>22</v>
      </c>
      <c r="AB7" s="32">
        <f t="shared" si="0"/>
        <v>23</v>
      </c>
      <c r="AC7" s="32">
        <f t="shared" si="0"/>
        <v>24</v>
      </c>
      <c r="AD7" s="32">
        <f t="shared" si="0"/>
        <v>25</v>
      </c>
      <c r="AE7" s="32">
        <f t="shared" si="0"/>
        <v>26</v>
      </c>
      <c r="AF7" s="32">
        <f t="shared" si="0"/>
        <v>27</v>
      </c>
      <c r="AG7" s="32">
        <f t="shared" si="0"/>
        <v>28</v>
      </c>
      <c r="AH7" s="47">
        <f t="shared" si="0"/>
        <v>29</v>
      </c>
    </row>
    <row r="8" spans="1:34" ht="19.5" customHeight="1">
      <c r="A8" s="136"/>
      <c r="B8" s="136"/>
      <c r="C8" s="136"/>
      <c r="D8" s="106"/>
      <c r="E8" s="106"/>
      <c r="F8" s="147">
        <v>173719.3567</v>
      </c>
      <c r="G8" s="132">
        <v>1128.0654</v>
      </c>
      <c r="H8" s="132">
        <v>1002.0654</v>
      </c>
      <c r="I8" s="132">
        <v>126</v>
      </c>
      <c r="J8" s="132">
        <v>0</v>
      </c>
      <c r="K8" s="132">
        <v>27</v>
      </c>
      <c r="L8" s="140">
        <v>58</v>
      </c>
      <c r="M8" s="132">
        <v>0</v>
      </c>
      <c r="N8" s="144">
        <v>41</v>
      </c>
      <c r="O8" s="140">
        <v>0</v>
      </c>
      <c r="P8" s="132">
        <v>0</v>
      </c>
      <c r="Q8" s="129">
        <v>0</v>
      </c>
      <c r="R8" s="140">
        <v>0</v>
      </c>
      <c r="S8" s="132">
        <v>0</v>
      </c>
      <c r="T8" s="129">
        <v>0</v>
      </c>
      <c r="U8" s="144">
        <v>94561.2913</v>
      </c>
      <c r="V8" s="132">
        <v>0</v>
      </c>
      <c r="W8" s="129">
        <v>0</v>
      </c>
      <c r="X8" s="132">
        <v>0</v>
      </c>
      <c r="Y8" s="132">
        <v>0</v>
      </c>
      <c r="Z8" s="132">
        <v>78030</v>
      </c>
      <c r="AA8" s="132">
        <v>0</v>
      </c>
      <c r="AB8" s="132">
        <v>0</v>
      </c>
      <c r="AC8" s="132">
        <v>78030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</row>
    <row r="9" spans="1:36" ht="19.5" customHeight="1">
      <c r="A9" s="137" t="s">
        <v>301</v>
      </c>
      <c r="B9" s="137"/>
      <c r="C9" s="137"/>
      <c r="D9" s="107"/>
      <c r="E9" s="107" t="s">
        <v>302</v>
      </c>
      <c r="F9" s="148">
        <v>172717.2913</v>
      </c>
      <c r="G9" s="133">
        <v>126</v>
      </c>
      <c r="H9" s="133">
        <v>0</v>
      </c>
      <c r="I9" s="133">
        <v>126</v>
      </c>
      <c r="J9" s="133">
        <v>0</v>
      </c>
      <c r="K9" s="133">
        <v>27</v>
      </c>
      <c r="L9" s="141">
        <v>58</v>
      </c>
      <c r="M9" s="133">
        <v>0</v>
      </c>
      <c r="N9" s="145">
        <v>41</v>
      </c>
      <c r="O9" s="141">
        <v>0</v>
      </c>
      <c r="P9" s="133">
        <v>0</v>
      </c>
      <c r="Q9" s="130">
        <v>0</v>
      </c>
      <c r="R9" s="141">
        <v>0</v>
      </c>
      <c r="S9" s="133">
        <v>0</v>
      </c>
      <c r="T9" s="130">
        <v>0</v>
      </c>
      <c r="U9" s="145">
        <v>94561.2913</v>
      </c>
      <c r="V9" s="133">
        <v>0</v>
      </c>
      <c r="W9" s="130">
        <v>0</v>
      </c>
      <c r="X9" s="133">
        <v>0</v>
      </c>
      <c r="Y9" s="133">
        <v>0</v>
      </c>
      <c r="Z9" s="133">
        <v>78030</v>
      </c>
      <c r="AA9" s="133">
        <v>0</v>
      </c>
      <c r="AB9" s="133">
        <v>0</v>
      </c>
      <c r="AC9" s="133">
        <v>78030</v>
      </c>
      <c r="AD9" s="133">
        <v>0</v>
      </c>
      <c r="AE9" s="133">
        <v>0</v>
      </c>
      <c r="AF9" s="133">
        <v>0</v>
      </c>
      <c r="AG9" s="133">
        <v>0</v>
      </c>
      <c r="AH9" s="133">
        <v>0</v>
      </c>
      <c r="AI9" s="33"/>
      <c r="AJ9" s="33"/>
    </row>
    <row r="10" spans="1:36" ht="19.5" customHeight="1">
      <c r="A10" s="138"/>
      <c r="B10" s="138" t="s">
        <v>75</v>
      </c>
      <c r="C10" s="138"/>
      <c r="D10" s="108"/>
      <c r="E10" s="108" t="s">
        <v>303</v>
      </c>
      <c r="F10" s="149">
        <v>63041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42">
        <v>0</v>
      </c>
      <c r="M10" s="134">
        <v>0</v>
      </c>
      <c r="N10" s="146">
        <v>0</v>
      </c>
      <c r="O10" s="142">
        <v>0</v>
      </c>
      <c r="P10" s="134">
        <v>0</v>
      </c>
      <c r="Q10" s="131">
        <v>0</v>
      </c>
      <c r="R10" s="142">
        <v>0</v>
      </c>
      <c r="S10" s="134">
        <v>0</v>
      </c>
      <c r="T10" s="131">
        <v>0</v>
      </c>
      <c r="U10" s="146">
        <v>63041</v>
      </c>
      <c r="V10" s="134">
        <v>0</v>
      </c>
      <c r="W10" s="131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J10" s="33"/>
    </row>
    <row r="11" spans="1:37" ht="19.5" customHeight="1">
      <c r="A11" s="135" t="s">
        <v>304</v>
      </c>
      <c r="B11" s="135" t="s">
        <v>304</v>
      </c>
      <c r="C11" s="135" t="s">
        <v>305</v>
      </c>
      <c r="D11" s="105" t="s">
        <v>306</v>
      </c>
      <c r="E11" s="105" t="s">
        <v>307</v>
      </c>
      <c r="F11" s="88">
        <v>63041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39">
        <v>0</v>
      </c>
      <c r="M11" s="103">
        <v>0</v>
      </c>
      <c r="N11" s="143">
        <v>0</v>
      </c>
      <c r="O11" s="139">
        <v>0</v>
      </c>
      <c r="P11" s="103">
        <v>0</v>
      </c>
      <c r="Q11" s="128">
        <v>0</v>
      </c>
      <c r="R11" s="139">
        <v>0</v>
      </c>
      <c r="S11" s="103">
        <v>0</v>
      </c>
      <c r="T11" s="128">
        <v>0</v>
      </c>
      <c r="U11" s="143">
        <v>63041</v>
      </c>
      <c r="V11" s="103">
        <v>0</v>
      </c>
      <c r="W11" s="128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J11" s="33"/>
      <c r="AK11" s="33"/>
    </row>
    <row r="12" spans="1:37" ht="19.5" customHeight="1">
      <c r="A12" s="138"/>
      <c r="B12" s="138" t="s">
        <v>136</v>
      </c>
      <c r="C12" s="138"/>
      <c r="D12" s="108"/>
      <c r="E12" s="108" t="s">
        <v>308</v>
      </c>
      <c r="F12" s="149">
        <v>27</v>
      </c>
      <c r="G12" s="134">
        <v>27</v>
      </c>
      <c r="H12" s="134">
        <v>0</v>
      </c>
      <c r="I12" s="134">
        <v>27</v>
      </c>
      <c r="J12" s="134">
        <v>0</v>
      </c>
      <c r="K12" s="134">
        <v>27</v>
      </c>
      <c r="L12" s="142">
        <v>0</v>
      </c>
      <c r="M12" s="134">
        <v>0</v>
      </c>
      <c r="N12" s="146">
        <v>0</v>
      </c>
      <c r="O12" s="142">
        <v>0</v>
      </c>
      <c r="P12" s="134">
        <v>0</v>
      </c>
      <c r="Q12" s="131">
        <v>0</v>
      </c>
      <c r="R12" s="142">
        <v>0</v>
      </c>
      <c r="S12" s="134">
        <v>0</v>
      </c>
      <c r="T12" s="131">
        <v>0</v>
      </c>
      <c r="U12" s="146">
        <v>0</v>
      </c>
      <c r="V12" s="134">
        <v>0</v>
      </c>
      <c r="W12" s="131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J12" s="33"/>
      <c r="AK12" s="33"/>
    </row>
    <row r="13" spans="1:38" ht="19.5" customHeight="1">
      <c r="A13" s="135" t="s">
        <v>304</v>
      </c>
      <c r="B13" s="135" t="s">
        <v>304</v>
      </c>
      <c r="C13" s="135" t="s">
        <v>309</v>
      </c>
      <c r="D13" s="105" t="s">
        <v>306</v>
      </c>
      <c r="E13" s="105" t="s">
        <v>310</v>
      </c>
      <c r="F13" s="88">
        <v>27</v>
      </c>
      <c r="G13" s="103">
        <v>27</v>
      </c>
      <c r="H13" s="103">
        <v>0</v>
      </c>
      <c r="I13" s="103">
        <v>27</v>
      </c>
      <c r="J13" s="103">
        <v>0</v>
      </c>
      <c r="K13" s="103">
        <v>27</v>
      </c>
      <c r="L13" s="139">
        <v>0</v>
      </c>
      <c r="M13" s="103">
        <v>0</v>
      </c>
      <c r="N13" s="143">
        <v>0</v>
      </c>
      <c r="O13" s="139">
        <v>0</v>
      </c>
      <c r="P13" s="103">
        <v>0</v>
      </c>
      <c r="Q13" s="128">
        <v>0</v>
      </c>
      <c r="R13" s="139">
        <v>0</v>
      </c>
      <c r="S13" s="103">
        <v>0</v>
      </c>
      <c r="T13" s="128">
        <v>0</v>
      </c>
      <c r="U13" s="143">
        <v>0</v>
      </c>
      <c r="V13" s="103">
        <v>0</v>
      </c>
      <c r="W13" s="128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J13" s="33"/>
      <c r="AK13" s="33"/>
      <c r="AL13" s="33"/>
    </row>
    <row r="14" spans="1:38" ht="19.5" customHeight="1">
      <c r="A14" s="138"/>
      <c r="B14" s="138" t="s">
        <v>71</v>
      </c>
      <c r="C14" s="138"/>
      <c r="D14" s="108"/>
      <c r="E14" s="108" t="s">
        <v>311</v>
      </c>
      <c r="F14" s="149">
        <v>58</v>
      </c>
      <c r="G14" s="134">
        <v>58</v>
      </c>
      <c r="H14" s="134">
        <v>0</v>
      </c>
      <c r="I14" s="134">
        <v>58</v>
      </c>
      <c r="J14" s="134">
        <v>0</v>
      </c>
      <c r="K14" s="134">
        <v>0</v>
      </c>
      <c r="L14" s="142">
        <v>58</v>
      </c>
      <c r="M14" s="134">
        <v>0</v>
      </c>
      <c r="N14" s="146">
        <v>0</v>
      </c>
      <c r="O14" s="142">
        <v>0</v>
      </c>
      <c r="P14" s="134">
        <v>0</v>
      </c>
      <c r="Q14" s="131">
        <v>0</v>
      </c>
      <c r="R14" s="142">
        <v>0</v>
      </c>
      <c r="S14" s="134">
        <v>0</v>
      </c>
      <c r="T14" s="131">
        <v>0</v>
      </c>
      <c r="U14" s="146">
        <v>0</v>
      </c>
      <c r="V14" s="134">
        <v>0</v>
      </c>
      <c r="W14" s="131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K14" s="33"/>
      <c r="AL14" s="33"/>
    </row>
    <row r="15" spans="1:39" ht="19.5" customHeight="1">
      <c r="A15" s="135" t="s">
        <v>304</v>
      </c>
      <c r="B15" s="135" t="s">
        <v>304</v>
      </c>
      <c r="C15" s="135" t="s">
        <v>75</v>
      </c>
      <c r="D15" s="105" t="s">
        <v>306</v>
      </c>
      <c r="E15" s="105" t="s">
        <v>312</v>
      </c>
      <c r="F15" s="88">
        <v>58</v>
      </c>
      <c r="G15" s="103">
        <v>58</v>
      </c>
      <c r="H15" s="103">
        <v>0</v>
      </c>
      <c r="I15" s="103">
        <v>58</v>
      </c>
      <c r="J15" s="103">
        <v>0</v>
      </c>
      <c r="K15" s="103">
        <v>0</v>
      </c>
      <c r="L15" s="139">
        <v>58</v>
      </c>
      <c r="M15" s="103">
        <v>0</v>
      </c>
      <c r="N15" s="143">
        <v>0</v>
      </c>
      <c r="O15" s="139">
        <v>0</v>
      </c>
      <c r="P15" s="103">
        <v>0</v>
      </c>
      <c r="Q15" s="128">
        <v>0</v>
      </c>
      <c r="R15" s="139">
        <v>0</v>
      </c>
      <c r="S15" s="103">
        <v>0</v>
      </c>
      <c r="T15" s="128">
        <v>0</v>
      </c>
      <c r="U15" s="143">
        <v>0</v>
      </c>
      <c r="V15" s="103">
        <v>0</v>
      </c>
      <c r="W15" s="128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K15" s="33"/>
      <c r="AL15" s="33"/>
      <c r="AM15" s="33"/>
    </row>
    <row r="16" spans="1:39" ht="19.5" customHeight="1">
      <c r="A16" s="138"/>
      <c r="B16" s="138" t="s">
        <v>84</v>
      </c>
      <c r="C16" s="138"/>
      <c r="D16" s="108"/>
      <c r="E16" s="108" t="s">
        <v>313</v>
      </c>
      <c r="F16" s="149">
        <v>41</v>
      </c>
      <c r="G16" s="134">
        <v>41</v>
      </c>
      <c r="H16" s="134">
        <v>0</v>
      </c>
      <c r="I16" s="134">
        <v>41</v>
      </c>
      <c r="J16" s="134">
        <v>0</v>
      </c>
      <c r="K16" s="134">
        <v>0</v>
      </c>
      <c r="L16" s="142">
        <v>0</v>
      </c>
      <c r="M16" s="134">
        <v>0</v>
      </c>
      <c r="N16" s="146">
        <v>41</v>
      </c>
      <c r="O16" s="142">
        <v>0</v>
      </c>
      <c r="P16" s="134">
        <v>0</v>
      </c>
      <c r="Q16" s="131">
        <v>0</v>
      </c>
      <c r="R16" s="142">
        <v>0</v>
      </c>
      <c r="S16" s="134">
        <v>0</v>
      </c>
      <c r="T16" s="131">
        <v>0</v>
      </c>
      <c r="U16" s="146">
        <v>0</v>
      </c>
      <c r="V16" s="134">
        <v>0</v>
      </c>
      <c r="W16" s="131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K16" s="33"/>
      <c r="AL16" s="33"/>
      <c r="AM16" s="33"/>
    </row>
    <row r="17" spans="1:40" ht="19.5" customHeight="1">
      <c r="A17" s="135" t="s">
        <v>304</v>
      </c>
      <c r="B17" s="135" t="s">
        <v>304</v>
      </c>
      <c r="C17" s="135" t="s">
        <v>167</v>
      </c>
      <c r="D17" s="105" t="s">
        <v>306</v>
      </c>
      <c r="E17" s="105" t="s">
        <v>314</v>
      </c>
      <c r="F17" s="88">
        <v>41</v>
      </c>
      <c r="G17" s="103">
        <v>41</v>
      </c>
      <c r="H17" s="103">
        <v>0</v>
      </c>
      <c r="I17" s="103">
        <v>41</v>
      </c>
      <c r="J17" s="103">
        <v>0</v>
      </c>
      <c r="K17" s="103">
        <v>0</v>
      </c>
      <c r="L17" s="139">
        <v>0</v>
      </c>
      <c r="M17" s="103">
        <v>0</v>
      </c>
      <c r="N17" s="143">
        <v>41</v>
      </c>
      <c r="O17" s="139">
        <v>0</v>
      </c>
      <c r="P17" s="103">
        <v>0</v>
      </c>
      <c r="Q17" s="128">
        <v>0</v>
      </c>
      <c r="R17" s="139">
        <v>0</v>
      </c>
      <c r="S17" s="103">
        <v>0</v>
      </c>
      <c r="T17" s="128">
        <v>0</v>
      </c>
      <c r="U17" s="143">
        <v>0</v>
      </c>
      <c r="V17" s="103">
        <v>0</v>
      </c>
      <c r="W17" s="128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K17" s="33"/>
      <c r="AL17" s="33"/>
      <c r="AM17" s="33"/>
      <c r="AN17" s="33"/>
    </row>
    <row r="18" spans="1:40" ht="19.5" customHeight="1">
      <c r="A18" s="138"/>
      <c r="B18" s="138" t="s">
        <v>77</v>
      </c>
      <c r="C18" s="138"/>
      <c r="D18" s="108"/>
      <c r="E18" s="108" t="s">
        <v>315</v>
      </c>
      <c r="F18" s="149">
        <v>109550.2913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42">
        <v>0</v>
      </c>
      <c r="M18" s="134">
        <v>0</v>
      </c>
      <c r="N18" s="146">
        <v>0</v>
      </c>
      <c r="O18" s="142">
        <v>0</v>
      </c>
      <c r="P18" s="134">
        <v>0</v>
      </c>
      <c r="Q18" s="131">
        <v>0</v>
      </c>
      <c r="R18" s="142">
        <v>0</v>
      </c>
      <c r="S18" s="134">
        <v>0</v>
      </c>
      <c r="T18" s="131">
        <v>0</v>
      </c>
      <c r="U18" s="146">
        <v>31520.2913</v>
      </c>
      <c r="V18" s="134">
        <v>0</v>
      </c>
      <c r="W18" s="131">
        <v>0</v>
      </c>
      <c r="X18" s="134">
        <v>0</v>
      </c>
      <c r="Y18" s="134">
        <v>0</v>
      </c>
      <c r="Z18" s="134">
        <v>78030</v>
      </c>
      <c r="AA18" s="134">
        <v>0</v>
      </c>
      <c r="AB18" s="134">
        <v>0</v>
      </c>
      <c r="AC18" s="134">
        <v>78030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L18" s="33"/>
      <c r="AM18" s="33"/>
      <c r="AN18" s="33"/>
    </row>
    <row r="19" spans="1:40" ht="19.5" customHeight="1">
      <c r="A19" s="135" t="s">
        <v>304</v>
      </c>
      <c r="B19" s="135" t="s">
        <v>304</v>
      </c>
      <c r="C19" s="135" t="s">
        <v>77</v>
      </c>
      <c r="D19" s="105" t="s">
        <v>306</v>
      </c>
      <c r="E19" s="105" t="s">
        <v>316</v>
      </c>
      <c r="F19" s="88">
        <v>109550.2913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39">
        <v>0</v>
      </c>
      <c r="M19" s="103">
        <v>0</v>
      </c>
      <c r="N19" s="143">
        <v>0</v>
      </c>
      <c r="O19" s="139">
        <v>0</v>
      </c>
      <c r="P19" s="103">
        <v>0</v>
      </c>
      <c r="Q19" s="128">
        <v>0</v>
      </c>
      <c r="R19" s="139">
        <v>0</v>
      </c>
      <c r="S19" s="103">
        <v>0</v>
      </c>
      <c r="T19" s="128">
        <v>0</v>
      </c>
      <c r="U19" s="143">
        <v>31520.2913</v>
      </c>
      <c r="V19" s="103">
        <v>0</v>
      </c>
      <c r="W19" s="128">
        <v>0</v>
      </c>
      <c r="X19" s="103">
        <v>0</v>
      </c>
      <c r="Y19" s="103">
        <v>0</v>
      </c>
      <c r="Z19" s="103">
        <v>78030</v>
      </c>
      <c r="AA19" s="103">
        <v>0</v>
      </c>
      <c r="AB19" s="103">
        <v>0</v>
      </c>
      <c r="AC19" s="103">
        <v>78030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L19" s="33"/>
      <c r="AN19" s="33"/>
    </row>
    <row r="20" spans="1:40" ht="19.5" customHeight="1">
      <c r="A20" s="137" t="s">
        <v>317</v>
      </c>
      <c r="B20" s="137"/>
      <c r="C20" s="137"/>
      <c r="D20" s="107"/>
      <c r="E20" s="107" t="s">
        <v>280</v>
      </c>
      <c r="F20" s="148">
        <v>1002.0654</v>
      </c>
      <c r="G20" s="133">
        <v>1002.0654</v>
      </c>
      <c r="H20" s="133">
        <v>1002.0654</v>
      </c>
      <c r="I20" s="133">
        <v>0</v>
      </c>
      <c r="J20" s="133">
        <v>0</v>
      </c>
      <c r="K20" s="133">
        <v>0</v>
      </c>
      <c r="L20" s="141">
        <v>0</v>
      </c>
      <c r="M20" s="133">
        <v>0</v>
      </c>
      <c r="N20" s="145">
        <v>0</v>
      </c>
      <c r="O20" s="141">
        <v>0</v>
      </c>
      <c r="P20" s="133">
        <v>0</v>
      </c>
      <c r="Q20" s="130">
        <v>0</v>
      </c>
      <c r="R20" s="141">
        <v>0</v>
      </c>
      <c r="S20" s="133">
        <v>0</v>
      </c>
      <c r="T20" s="130">
        <v>0</v>
      </c>
      <c r="U20" s="145">
        <v>0</v>
      </c>
      <c r="V20" s="133">
        <v>0</v>
      </c>
      <c r="W20" s="130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M20" s="33"/>
      <c r="AN20" s="33"/>
    </row>
    <row r="21" spans="1:39" ht="19.5" customHeight="1">
      <c r="A21" s="138"/>
      <c r="B21" s="138" t="s">
        <v>75</v>
      </c>
      <c r="C21" s="138"/>
      <c r="D21" s="108"/>
      <c r="E21" s="108" t="s">
        <v>318</v>
      </c>
      <c r="F21" s="149">
        <v>1002.0654</v>
      </c>
      <c r="G21" s="134">
        <v>1002.0654</v>
      </c>
      <c r="H21" s="134">
        <v>1002.0654</v>
      </c>
      <c r="I21" s="134">
        <v>0</v>
      </c>
      <c r="J21" s="134">
        <v>0</v>
      </c>
      <c r="K21" s="134">
        <v>0</v>
      </c>
      <c r="L21" s="142">
        <v>0</v>
      </c>
      <c r="M21" s="134">
        <v>0</v>
      </c>
      <c r="N21" s="146">
        <v>0</v>
      </c>
      <c r="O21" s="142">
        <v>0</v>
      </c>
      <c r="P21" s="134">
        <v>0</v>
      </c>
      <c r="Q21" s="131">
        <v>0</v>
      </c>
      <c r="R21" s="142">
        <v>0</v>
      </c>
      <c r="S21" s="134">
        <v>0</v>
      </c>
      <c r="T21" s="131">
        <v>0</v>
      </c>
      <c r="U21" s="146">
        <v>0</v>
      </c>
      <c r="V21" s="134">
        <v>0</v>
      </c>
      <c r="W21" s="131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M21" s="33"/>
    </row>
    <row r="22" spans="1:40" ht="19.5" customHeight="1">
      <c r="A22" s="135" t="s">
        <v>304</v>
      </c>
      <c r="B22" s="135" t="s">
        <v>304</v>
      </c>
      <c r="C22" s="135" t="s">
        <v>75</v>
      </c>
      <c r="D22" s="105" t="s">
        <v>306</v>
      </c>
      <c r="E22" s="105" t="s">
        <v>319</v>
      </c>
      <c r="F22" s="88">
        <v>1002.0654</v>
      </c>
      <c r="G22" s="103">
        <v>1002.0654</v>
      </c>
      <c r="H22" s="103">
        <v>1002.0654</v>
      </c>
      <c r="I22" s="103">
        <v>0</v>
      </c>
      <c r="J22" s="103">
        <v>0</v>
      </c>
      <c r="K22" s="103">
        <v>0</v>
      </c>
      <c r="L22" s="139">
        <v>0</v>
      </c>
      <c r="M22" s="103">
        <v>0</v>
      </c>
      <c r="N22" s="143">
        <v>0</v>
      </c>
      <c r="O22" s="139">
        <v>0</v>
      </c>
      <c r="P22" s="103">
        <v>0</v>
      </c>
      <c r="Q22" s="128">
        <v>0</v>
      </c>
      <c r="R22" s="139">
        <v>0</v>
      </c>
      <c r="S22" s="103">
        <v>0</v>
      </c>
      <c r="T22" s="128">
        <v>0</v>
      </c>
      <c r="U22" s="143">
        <v>0</v>
      </c>
      <c r="V22" s="103">
        <v>0</v>
      </c>
      <c r="W22" s="128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N22" s="33"/>
    </row>
    <row r="23" spans="1:29" ht="9.75" customHeight="1">
      <c r="A23" s="25"/>
      <c r="B23" s="25"/>
      <c r="D23" s="33"/>
      <c r="E23" s="33"/>
      <c r="F23" s="33"/>
      <c r="G23" s="33"/>
      <c r="M23" s="33"/>
      <c r="N23" s="33"/>
      <c r="O23" s="33"/>
      <c r="P23" s="33"/>
      <c r="Q23" s="33"/>
      <c r="T23" s="33"/>
      <c r="X23" s="33"/>
      <c r="Y23" s="33"/>
      <c r="AC23" s="33"/>
    </row>
    <row r="24" spans="1:17" ht="9.75" customHeight="1">
      <c r="A24" s="25"/>
      <c r="B24" s="25"/>
      <c r="D24" s="33"/>
      <c r="F24" s="33"/>
      <c r="G24" s="33"/>
      <c r="M24" s="33"/>
      <c r="N24" s="33"/>
      <c r="O24" s="33"/>
      <c r="P24" s="33"/>
      <c r="Q24" s="33"/>
    </row>
    <row r="25" spans="1:29" ht="9.75" customHeight="1">
      <c r="A25" s="25"/>
      <c r="B25" s="25"/>
      <c r="D25" s="33"/>
      <c r="M25" s="33"/>
      <c r="N25" s="33"/>
      <c r="O25" s="33"/>
      <c r="P25" s="33"/>
      <c r="Q25" s="33"/>
      <c r="AC25" s="33"/>
    </row>
    <row r="26" spans="1:28" ht="9.75" customHeight="1">
      <c r="A26" s="25"/>
      <c r="B26" s="25"/>
      <c r="L26" s="33"/>
      <c r="M26" s="33"/>
      <c r="Q26" s="33"/>
      <c r="AB26" s="33"/>
    </row>
    <row r="27" spans="12:16" ht="9.75" customHeight="1">
      <c r="L27" s="33"/>
      <c r="N27" s="33"/>
      <c r="O27" s="33"/>
      <c r="P27" s="33"/>
    </row>
    <row r="28" spans="11:16" ht="9.75" customHeight="1">
      <c r="K28" s="33"/>
      <c r="N28" s="33"/>
      <c r="O28" s="33"/>
      <c r="P28" s="33"/>
    </row>
    <row r="29" ht="9.75" customHeight="1">
      <c r="K29" s="33"/>
    </row>
    <row r="30" ht="9.75" customHeight="1"/>
    <row r="31" ht="9.75" customHeight="1">
      <c r="B31" s="33"/>
    </row>
    <row r="32" ht="9.75" customHeight="1">
      <c r="B32" s="33"/>
    </row>
    <row r="33" ht="9.75" customHeight="1">
      <c r="B33" s="33"/>
    </row>
    <row r="34" ht="9.75" customHeight="1">
      <c r="B34" s="33"/>
    </row>
    <row r="35" ht="9.75" customHeight="1">
      <c r="B35" s="33"/>
    </row>
    <row r="36" ht="12.75" customHeight="1"/>
    <row r="37" ht="9.75" customHeight="1"/>
    <row r="38" ht="9.75" customHeight="1">
      <c r="D38" s="33"/>
    </row>
    <row r="39" ht="9.75" customHeight="1">
      <c r="D39" s="33"/>
    </row>
  </sheetData>
  <mergeCells count="26">
    <mergeCell ref="AF5:AF6"/>
    <mergeCell ref="AG5:AG6"/>
    <mergeCell ref="AH5:AH6"/>
    <mergeCell ref="AB5:AB6"/>
    <mergeCell ref="AC5:AC6"/>
    <mergeCell ref="AD5:AD6"/>
    <mergeCell ref="AE5:AE6"/>
    <mergeCell ref="X5:X6"/>
    <mergeCell ref="Y5:Y6"/>
    <mergeCell ref="Z5:Z6"/>
    <mergeCell ref="AA5:AA6"/>
    <mergeCell ref="A5:A6"/>
    <mergeCell ref="B5:B6"/>
    <mergeCell ref="C5:C6"/>
    <mergeCell ref="D4:D6"/>
    <mergeCell ref="A4:C4"/>
    <mergeCell ref="W4:Y4"/>
    <mergeCell ref="Z4:AC4"/>
    <mergeCell ref="AD4:AH4"/>
    <mergeCell ref="E4:E6"/>
    <mergeCell ref="F4:F6"/>
    <mergeCell ref="G5:G6"/>
    <mergeCell ref="H5:H6"/>
    <mergeCell ref="U4:U6"/>
    <mergeCell ref="V4:V6"/>
    <mergeCell ref="W5:W6"/>
  </mergeCells>
  <printOptions horizontalCentered="1"/>
  <pageMargins left="0.3937007874015748" right="0" top="0" bottom="0.3937007874015748" header="0.5118110236220472" footer="0.11811023622047245"/>
  <pageSetup fitToHeight="999" fitToWidth="1" horizontalDpi="600" verticalDpi="600" orientation="landscape" paperSize="9" scale="36" r:id="rId1"/>
  <headerFooter alignWithMargins="0">
    <oddFooter>&amp;C第 &amp;P 页，共 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showZeros="0" tabSelected="1" workbookViewId="0" topLeftCell="A1">
      <selection activeCell="L42" sqref="L42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24" width="12.5" style="0" customWidth="1"/>
  </cols>
  <sheetData>
    <row r="1" spans="1:24" ht="10.5" customHeight="1">
      <c r="A1" s="34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X1" s="34" t="s">
        <v>320</v>
      </c>
    </row>
    <row r="2" spans="1:24" ht="31.5" customHeight="1">
      <c r="A2" s="37" t="s">
        <v>321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X2" s="37"/>
    </row>
    <row r="3" spans="1:24" ht="25.5" customHeight="1">
      <c r="A3" s="104" t="s">
        <v>2</v>
      </c>
      <c r="C3" s="35"/>
      <c r="D3" s="35"/>
      <c r="E3" s="35"/>
      <c r="F3" s="35"/>
      <c r="G3" s="35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X3" s="39" t="s">
        <v>3</v>
      </c>
    </row>
    <row r="4" spans="1:24" ht="19.5" customHeight="1">
      <c r="A4" s="74" t="s">
        <v>58</v>
      </c>
      <c r="B4" s="40"/>
      <c r="C4" s="41"/>
      <c r="D4" s="168" t="s">
        <v>219</v>
      </c>
      <c r="E4" s="156" t="s">
        <v>220</v>
      </c>
      <c r="F4" s="157" t="s">
        <v>60</v>
      </c>
      <c r="G4" s="43" t="s">
        <v>61</v>
      </c>
      <c r="H4" s="40"/>
      <c r="I4" s="40"/>
      <c r="J4" s="41"/>
      <c r="K4" s="41" t="s">
        <v>62</v>
      </c>
      <c r="L4" s="44"/>
      <c r="M4" s="44"/>
      <c r="N4" s="44"/>
      <c r="O4" s="44"/>
      <c r="P4" s="44"/>
      <c r="Q4" s="44"/>
      <c r="R4" s="44"/>
      <c r="S4" s="44"/>
      <c r="T4" s="44"/>
      <c r="U4" s="43"/>
      <c r="V4" s="166" t="s">
        <v>221</v>
      </c>
      <c r="W4" s="167"/>
      <c r="X4" s="167"/>
    </row>
    <row r="5" spans="1:24" ht="60.75" customHeight="1">
      <c r="A5" s="42" t="s">
        <v>63</v>
      </c>
      <c r="B5" s="42" t="s">
        <v>64</v>
      </c>
      <c r="C5" s="45" t="s">
        <v>65</v>
      </c>
      <c r="D5" s="168"/>
      <c r="E5" s="156"/>
      <c r="F5" s="157"/>
      <c r="G5" s="46" t="s">
        <v>67</v>
      </c>
      <c r="H5" s="47" t="s">
        <v>122</v>
      </c>
      <c r="I5" s="47" t="s">
        <v>124</v>
      </c>
      <c r="J5" s="47" t="s">
        <v>126</v>
      </c>
      <c r="K5" s="48" t="s">
        <v>67</v>
      </c>
      <c r="L5" s="49" t="s">
        <v>122</v>
      </c>
      <c r="M5" s="49" t="s">
        <v>124</v>
      </c>
      <c r="N5" s="49" t="s">
        <v>126</v>
      </c>
      <c r="O5" s="50" t="s">
        <v>222</v>
      </c>
      <c r="P5" s="50" t="s">
        <v>223</v>
      </c>
      <c r="Q5" s="50" t="s">
        <v>224</v>
      </c>
      <c r="R5" s="50" t="s">
        <v>225</v>
      </c>
      <c r="S5" s="50" t="s">
        <v>226</v>
      </c>
      <c r="T5" s="51" t="s">
        <v>227</v>
      </c>
      <c r="U5" s="51" t="s">
        <v>228</v>
      </c>
      <c r="V5" s="52" t="s">
        <v>67</v>
      </c>
      <c r="W5" s="52" t="s">
        <v>229</v>
      </c>
      <c r="X5" s="52" t="s">
        <v>230</v>
      </c>
    </row>
    <row r="6" spans="1:24" ht="18" customHeight="1">
      <c r="A6" s="53" t="s">
        <v>66</v>
      </c>
      <c r="B6" s="53" t="s">
        <v>66</v>
      </c>
      <c r="C6" s="53" t="s">
        <v>66</v>
      </c>
      <c r="D6" s="54" t="s">
        <v>66</v>
      </c>
      <c r="E6" s="54" t="s">
        <v>66</v>
      </c>
      <c r="F6" s="54">
        <v>1</v>
      </c>
      <c r="G6" s="55">
        <f aca="true" t="shared" si="0" ref="G6:X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</row>
    <row r="7" spans="1:24" ht="19.5" customHeight="1">
      <c r="A7" s="106"/>
      <c r="B7" s="118"/>
      <c r="C7" s="106"/>
      <c r="D7" s="118"/>
      <c r="E7" s="114" t="s">
        <v>67</v>
      </c>
      <c r="F7" s="110">
        <v>173719.3567</v>
      </c>
      <c r="G7" s="110">
        <v>935.5053999999998</v>
      </c>
      <c r="H7" s="110">
        <v>645.3974</v>
      </c>
      <c r="I7" s="110">
        <v>180.8524</v>
      </c>
      <c r="J7" s="110">
        <v>109.2556</v>
      </c>
      <c r="K7" s="110">
        <v>172783.8513</v>
      </c>
      <c r="L7" s="110">
        <v>63.4</v>
      </c>
      <c r="M7" s="110">
        <v>169.16</v>
      </c>
      <c r="N7" s="110">
        <v>0</v>
      </c>
      <c r="O7" s="110">
        <v>0</v>
      </c>
      <c r="P7" s="110">
        <v>0</v>
      </c>
      <c r="Q7" s="110">
        <v>6067</v>
      </c>
      <c r="R7" s="110">
        <v>56964</v>
      </c>
      <c r="S7" s="110">
        <v>0</v>
      </c>
      <c r="T7" s="110">
        <v>109520.2913</v>
      </c>
      <c r="U7" s="110">
        <v>0</v>
      </c>
      <c r="V7" s="152">
        <v>0</v>
      </c>
      <c r="W7" s="152">
        <v>0</v>
      </c>
      <c r="X7" s="152">
        <v>0</v>
      </c>
    </row>
    <row r="8" spans="1:24" ht="19.5" customHeight="1">
      <c r="A8" s="107"/>
      <c r="B8" s="119"/>
      <c r="C8" s="107"/>
      <c r="D8" s="119" t="s">
        <v>231</v>
      </c>
      <c r="E8" s="115" t="s">
        <v>232</v>
      </c>
      <c r="F8" s="111">
        <v>173719.3567</v>
      </c>
      <c r="G8" s="111">
        <v>935.5053999999998</v>
      </c>
      <c r="H8" s="111">
        <v>645.3974</v>
      </c>
      <c r="I8" s="111">
        <v>180.8524</v>
      </c>
      <c r="J8" s="111">
        <v>109.2556</v>
      </c>
      <c r="K8" s="111">
        <v>172783.8513</v>
      </c>
      <c r="L8" s="111">
        <v>63.4</v>
      </c>
      <c r="M8" s="111">
        <v>169.16</v>
      </c>
      <c r="N8" s="111">
        <v>0</v>
      </c>
      <c r="O8" s="111">
        <v>0</v>
      </c>
      <c r="P8" s="111">
        <v>0</v>
      </c>
      <c r="Q8" s="111">
        <v>6067</v>
      </c>
      <c r="R8" s="111">
        <v>56964</v>
      </c>
      <c r="S8" s="111">
        <v>0</v>
      </c>
      <c r="T8" s="111">
        <v>109520.2913</v>
      </c>
      <c r="U8" s="111">
        <v>0</v>
      </c>
      <c r="V8" s="153">
        <v>0</v>
      </c>
      <c r="W8" s="153">
        <v>0</v>
      </c>
      <c r="X8" s="153">
        <v>0</v>
      </c>
    </row>
    <row r="9" spans="1:24" ht="19.5" customHeight="1">
      <c r="A9" s="108"/>
      <c r="B9" s="120"/>
      <c r="C9" s="108"/>
      <c r="D9" s="120" t="s">
        <v>233</v>
      </c>
      <c r="E9" s="116" t="s">
        <v>234</v>
      </c>
      <c r="F9" s="112">
        <v>563.4182</v>
      </c>
      <c r="G9" s="112">
        <v>360.8582</v>
      </c>
      <c r="H9" s="112">
        <v>238.704</v>
      </c>
      <c r="I9" s="112">
        <v>64.219</v>
      </c>
      <c r="J9" s="112">
        <v>57.9352</v>
      </c>
      <c r="K9" s="112">
        <v>202.56</v>
      </c>
      <c r="L9" s="112">
        <v>40</v>
      </c>
      <c r="M9" s="112">
        <v>162.56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54">
        <v>0</v>
      </c>
      <c r="W9" s="154">
        <v>0</v>
      </c>
      <c r="X9" s="154">
        <v>0</v>
      </c>
    </row>
    <row r="10" spans="1:24" ht="19.5" customHeight="1">
      <c r="A10" s="105" t="s">
        <v>68</v>
      </c>
      <c r="B10" s="117" t="s">
        <v>71</v>
      </c>
      <c r="C10" s="105" t="s">
        <v>75</v>
      </c>
      <c r="D10" s="117" t="s">
        <v>236</v>
      </c>
      <c r="E10" s="113" t="s">
        <v>76</v>
      </c>
      <c r="F10" s="109">
        <v>10.908</v>
      </c>
      <c r="G10" s="109">
        <v>10.908</v>
      </c>
      <c r="H10" s="109">
        <v>0</v>
      </c>
      <c r="I10" s="109">
        <v>2.35</v>
      </c>
      <c r="J10" s="109">
        <v>8.558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51">
        <v>0</v>
      </c>
      <c r="W10" s="151">
        <v>0</v>
      </c>
      <c r="X10" s="151">
        <v>0</v>
      </c>
    </row>
    <row r="11" spans="1:24" ht="19.5" customHeight="1">
      <c r="A11" s="105" t="s">
        <v>81</v>
      </c>
      <c r="B11" s="117" t="s">
        <v>84</v>
      </c>
      <c r="C11" s="105" t="s">
        <v>77</v>
      </c>
      <c r="D11" s="117" t="s">
        <v>236</v>
      </c>
      <c r="E11" s="113" t="s">
        <v>88</v>
      </c>
      <c r="F11" s="109">
        <v>0.042</v>
      </c>
      <c r="G11" s="109">
        <v>0.042</v>
      </c>
      <c r="H11" s="109">
        <v>0</v>
      </c>
      <c r="I11" s="109">
        <v>0</v>
      </c>
      <c r="J11" s="109">
        <v>0.042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51">
        <v>0</v>
      </c>
      <c r="W11" s="151">
        <v>0</v>
      </c>
      <c r="X11" s="151">
        <v>0</v>
      </c>
    </row>
    <row r="12" spans="1:24" ht="19.5" customHeight="1">
      <c r="A12" s="105" t="s">
        <v>81</v>
      </c>
      <c r="B12" s="117" t="s">
        <v>89</v>
      </c>
      <c r="C12" s="105" t="s">
        <v>75</v>
      </c>
      <c r="D12" s="117" t="s">
        <v>236</v>
      </c>
      <c r="E12" s="113" t="s">
        <v>92</v>
      </c>
      <c r="F12" s="109">
        <v>11.3669</v>
      </c>
      <c r="G12" s="109">
        <v>11.3669</v>
      </c>
      <c r="H12" s="109">
        <v>11.3669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51">
        <v>0</v>
      </c>
      <c r="W12" s="151">
        <v>0</v>
      </c>
      <c r="X12" s="151">
        <v>0</v>
      </c>
    </row>
    <row r="13" spans="1:24" ht="19.5" customHeight="1">
      <c r="A13" s="105" t="s">
        <v>81</v>
      </c>
      <c r="B13" s="117" t="s">
        <v>89</v>
      </c>
      <c r="C13" s="105" t="s">
        <v>95</v>
      </c>
      <c r="D13" s="117" t="s">
        <v>236</v>
      </c>
      <c r="E13" s="113" t="s">
        <v>96</v>
      </c>
      <c r="F13" s="109">
        <v>22.4075</v>
      </c>
      <c r="G13" s="109">
        <v>22.4075</v>
      </c>
      <c r="H13" s="109">
        <v>0</v>
      </c>
      <c r="I13" s="109">
        <v>0</v>
      </c>
      <c r="J13" s="109">
        <v>22.4075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51">
        <v>0</v>
      </c>
      <c r="W13" s="151">
        <v>0</v>
      </c>
      <c r="X13" s="151">
        <v>0</v>
      </c>
    </row>
    <row r="14" spans="1:24" ht="19.5" customHeight="1">
      <c r="A14" s="105" t="s">
        <v>235</v>
      </c>
      <c r="B14" s="117" t="s">
        <v>147</v>
      </c>
      <c r="C14" s="105" t="s">
        <v>93</v>
      </c>
      <c r="D14" s="117" t="s">
        <v>236</v>
      </c>
      <c r="E14" s="113" t="s">
        <v>237</v>
      </c>
      <c r="F14" s="109">
        <v>10</v>
      </c>
      <c r="G14" s="109">
        <v>0</v>
      </c>
      <c r="H14" s="109">
        <v>0</v>
      </c>
      <c r="I14" s="109">
        <v>0</v>
      </c>
      <c r="J14" s="109">
        <v>0</v>
      </c>
      <c r="K14" s="109">
        <v>10</v>
      </c>
      <c r="L14" s="109">
        <v>0</v>
      </c>
      <c r="M14" s="109">
        <v>10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51">
        <v>0</v>
      </c>
      <c r="W14" s="151">
        <v>0</v>
      </c>
      <c r="X14" s="151">
        <v>0</v>
      </c>
    </row>
    <row r="15" spans="1:24" ht="19.5" customHeight="1">
      <c r="A15" s="105" t="s">
        <v>97</v>
      </c>
      <c r="B15" s="117" t="s">
        <v>75</v>
      </c>
      <c r="C15" s="105" t="s">
        <v>75</v>
      </c>
      <c r="D15" s="117" t="s">
        <v>236</v>
      </c>
      <c r="E15" s="113" t="s">
        <v>103</v>
      </c>
      <c r="F15" s="109">
        <v>293.4001</v>
      </c>
      <c r="G15" s="109">
        <v>293.4001</v>
      </c>
      <c r="H15" s="109">
        <v>227.3371</v>
      </c>
      <c r="I15" s="109">
        <v>61.869</v>
      </c>
      <c r="J15" s="109">
        <v>4.194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51">
        <v>0</v>
      </c>
      <c r="W15" s="151">
        <v>0</v>
      </c>
      <c r="X15" s="151">
        <v>0</v>
      </c>
    </row>
    <row r="16" spans="1:24" ht="19.5" customHeight="1">
      <c r="A16" s="105" t="s">
        <v>97</v>
      </c>
      <c r="B16" s="117" t="s">
        <v>75</v>
      </c>
      <c r="C16" s="105" t="s">
        <v>93</v>
      </c>
      <c r="D16" s="117" t="s">
        <v>236</v>
      </c>
      <c r="E16" s="113" t="s">
        <v>104</v>
      </c>
      <c r="F16" s="109">
        <v>151.56</v>
      </c>
      <c r="G16" s="109">
        <v>0</v>
      </c>
      <c r="H16" s="109">
        <v>0</v>
      </c>
      <c r="I16" s="109">
        <v>0</v>
      </c>
      <c r="J16" s="109">
        <v>0</v>
      </c>
      <c r="K16" s="109">
        <v>151.56</v>
      </c>
      <c r="L16" s="109">
        <v>40</v>
      </c>
      <c r="M16" s="109">
        <v>111.56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51">
        <v>0</v>
      </c>
      <c r="W16" s="151">
        <v>0</v>
      </c>
      <c r="X16" s="151">
        <v>0</v>
      </c>
    </row>
    <row r="17" spans="1:24" ht="19.5" customHeight="1">
      <c r="A17" s="105" t="s">
        <v>97</v>
      </c>
      <c r="B17" s="117" t="s">
        <v>75</v>
      </c>
      <c r="C17" s="105" t="s">
        <v>77</v>
      </c>
      <c r="D17" s="117" t="s">
        <v>236</v>
      </c>
      <c r="E17" s="113" t="s">
        <v>107</v>
      </c>
      <c r="F17" s="109">
        <v>41</v>
      </c>
      <c r="G17" s="109">
        <v>0</v>
      </c>
      <c r="H17" s="109">
        <v>0</v>
      </c>
      <c r="I17" s="109">
        <v>0</v>
      </c>
      <c r="J17" s="109">
        <v>0</v>
      </c>
      <c r="K17" s="109">
        <v>41</v>
      </c>
      <c r="L17" s="109">
        <v>0</v>
      </c>
      <c r="M17" s="109">
        <v>41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51">
        <v>0</v>
      </c>
      <c r="W17" s="151">
        <v>0</v>
      </c>
      <c r="X17" s="151">
        <v>0</v>
      </c>
    </row>
    <row r="18" spans="1:24" ht="19.5" customHeight="1">
      <c r="A18" s="105" t="s">
        <v>108</v>
      </c>
      <c r="B18" s="117" t="s">
        <v>93</v>
      </c>
      <c r="C18" s="105" t="s">
        <v>75</v>
      </c>
      <c r="D18" s="117" t="s">
        <v>236</v>
      </c>
      <c r="E18" s="113" t="s">
        <v>114</v>
      </c>
      <c r="F18" s="109">
        <v>22.7337</v>
      </c>
      <c r="G18" s="109">
        <v>22.7337</v>
      </c>
      <c r="H18" s="109">
        <v>0</v>
      </c>
      <c r="I18" s="109">
        <v>0</v>
      </c>
      <c r="J18" s="109">
        <v>22.7337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51">
        <v>0</v>
      </c>
      <c r="W18" s="151">
        <v>0</v>
      </c>
      <c r="X18" s="151">
        <v>0</v>
      </c>
    </row>
    <row r="19" spans="1:24" ht="19.5" customHeight="1">
      <c r="A19" s="108"/>
      <c r="B19" s="120"/>
      <c r="C19" s="108"/>
      <c r="D19" s="120" t="s">
        <v>238</v>
      </c>
      <c r="E19" s="116" t="s">
        <v>239</v>
      </c>
      <c r="F19" s="112">
        <v>141219.579</v>
      </c>
      <c r="G19" s="112">
        <v>158.579</v>
      </c>
      <c r="H19" s="112">
        <v>109.167</v>
      </c>
      <c r="I19" s="112">
        <v>34.1353</v>
      </c>
      <c r="J19" s="112">
        <v>15.2767</v>
      </c>
      <c r="K19" s="112">
        <v>141061</v>
      </c>
      <c r="L19" s="112">
        <v>23.4</v>
      </c>
      <c r="M19" s="112">
        <v>6.6</v>
      </c>
      <c r="N19" s="112">
        <v>0</v>
      </c>
      <c r="O19" s="112">
        <v>0</v>
      </c>
      <c r="P19" s="112">
        <v>0</v>
      </c>
      <c r="Q19" s="112">
        <v>6067</v>
      </c>
      <c r="R19" s="112">
        <v>56964</v>
      </c>
      <c r="S19" s="112">
        <v>0</v>
      </c>
      <c r="T19" s="112">
        <v>78000</v>
      </c>
      <c r="U19" s="112">
        <v>0</v>
      </c>
      <c r="V19" s="154">
        <v>0</v>
      </c>
      <c r="W19" s="154">
        <v>0</v>
      </c>
      <c r="X19" s="154">
        <v>0</v>
      </c>
    </row>
    <row r="20" spans="1:24" ht="19.5" customHeight="1">
      <c r="A20" s="105" t="s">
        <v>68</v>
      </c>
      <c r="B20" s="117" t="s">
        <v>71</v>
      </c>
      <c r="C20" s="105" t="s">
        <v>75</v>
      </c>
      <c r="D20" s="117" t="s">
        <v>236</v>
      </c>
      <c r="E20" s="113" t="s">
        <v>76</v>
      </c>
      <c r="F20" s="109">
        <v>0.05</v>
      </c>
      <c r="G20" s="109">
        <v>0.05</v>
      </c>
      <c r="H20" s="109">
        <v>0</v>
      </c>
      <c r="I20" s="109">
        <v>0.05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51">
        <v>0</v>
      </c>
      <c r="W20" s="151">
        <v>0</v>
      </c>
      <c r="X20" s="151">
        <v>0</v>
      </c>
    </row>
    <row r="21" spans="1:24" ht="19.5" customHeight="1">
      <c r="A21" s="105" t="s">
        <v>68</v>
      </c>
      <c r="B21" s="117" t="s">
        <v>77</v>
      </c>
      <c r="C21" s="105" t="s">
        <v>75</v>
      </c>
      <c r="D21" s="117" t="s">
        <v>236</v>
      </c>
      <c r="E21" s="113" t="s">
        <v>80</v>
      </c>
      <c r="F21" s="109">
        <v>0.0519</v>
      </c>
      <c r="G21" s="109">
        <v>0.0519</v>
      </c>
      <c r="H21" s="109">
        <v>0.0519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51">
        <v>0</v>
      </c>
      <c r="W21" s="151">
        <v>0</v>
      </c>
      <c r="X21" s="151">
        <v>0</v>
      </c>
    </row>
    <row r="22" spans="1:24" ht="19.5" customHeight="1">
      <c r="A22" s="105" t="s">
        <v>81</v>
      </c>
      <c r="B22" s="117" t="s">
        <v>84</v>
      </c>
      <c r="C22" s="105" t="s">
        <v>77</v>
      </c>
      <c r="D22" s="117" t="s">
        <v>236</v>
      </c>
      <c r="E22" s="113" t="s">
        <v>88</v>
      </c>
      <c r="F22" s="109">
        <v>0.024</v>
      </c>
      <c r="G22" s="109">
        <v>0.024</v>
      </c>
      <c r="H22" s="109">
        <v>0</v>
      </c>
      <c r="I22" s="109">
        <v>0</v>
      </c>
      <c r="J22" s="109">
        <v>0.024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51">
        <v>0</v>
      </c>
      <c r="W22" s="151">
        <v>0</v>
      </c>
      <c r="X22" s="151">
        <v>0</v>
      </c>
    </row>
    <row r="23" spans="1:24" ht="19.5" customHeight="1">
      <c r="A23" s="105" t="s">
        <v>81</v>
      </c>
      <c r="B23" s="117" t="s">
        <v>89</v>
      </c>
      <c r="C23" s="105" t="s">
        <v>75</v>
      </c>
      <c r="D23" s="117" t="s">
        <v>236</v>
      </c>
      <c r="E23" s="113" t="s">
        <v>92</v>
      </c>
      <c r="F23" s="109">
        <v>5.146</v>
      </c>
      <c r="G23" s="109">
        <v>5.146</v>
      </c>
      <c r="H23" s="109">
        <v>5.146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51">
        <v>0</v>
      </c>
      <c r="W23" s="151">
        <v>0</v>
      </c>
      <c r="X23" s="151">
        <v>0</v>
      </c>
    </row>
    <row r="24" spans="1:24" ht="19.5" customHeight="1">
      <c r="A24" s="105" t="s">
        <v>81</v>
      </c>
      <c r="B24" s="117" t="s">
        <v>89</v>
      </c>
      <c r="C24" s="105" t="s">
        <v>95</v>
      </c>
      <c r="D24" s="117" t="s">
        <v>236</v>
      </c>
      <c r="E24" s="113" t="s">
        <v>96</v>
      </c>
      <c r="F24" s="109">
        <v>4.8348</v>
      </c>
      <c r="G24" s="109">
        <v>4.8348</v>
      </c>
      <c r="H24" s="109">
        <v>0</v>
      </c>
      <c r="I24" s="109">
        <v>0</v>
      </c>
      <c r="J24" s="109">
        <v>4.8348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51">
        <v>0</v>
      </c>
      <c r="W24" s="151">
        <v>0</v>
      </c>
      <c r="X24" s="151">
        <v>0</v>
      </c>
    </row>
    <row r="25" spans="1:24" ht="19.5" customHeight="1">
      <c r="A25" s="105" t="s">
        <v>235</v>
      </c>
      <c r="B25" s="117" t="s">
        <v>75</v>
      </c>
      <c r="C25" s="105" t="s">
        <v>75</v>
      </c>
      <c r="D25" s="117" t="s">
        <v>236</v>
      </c>
      <c r="E25" s="113" t="s">
        <v>322</v>
      </c>
      <c r="F25" s="109">
        <v>30</v>
      </c>
      <c r="G25" s="109">
        <v>0</v>
      </c>
      <c r="H25" s="109">
        <v>0</v>
      </c>
      <c r="I25" s="109">
        <v>0</v>
      </c>
      <c r="J25" s="109">
        <v>0</v>
      </c>
      <c r="K25" s="109">
        <v>30</v>
      </c>
      <c r="L25" s="109">
        <v>23.4</v>
      </c>
      <c r="M25" s="109">
        <v>6.6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51">
        <v>0</v>
      </c>
      <c r="W25" s="151">
        <v>0</v>
      </c>
      <c r="X25" s="151">
        <v>0</v>
      </c>
    </row>
    <row r="26" spans="1:24" ht="19.5" customHeight="1">
      <c r="A26" s="105" t="s">
        <v>235</v>
      </c>
      <c r="B26" s="117" t="s">
        <v>147</v>
      </c>
      <c r="C26" s="105" t="s">
        <v>93</v>
      </c>
      <c r="D26" s="117" t="s">
        <v>236</v>
      </c>
      <c r="E26" s="113" t="s">
        <v>237</v>
      </c>
      <c r="F26" s="109">
        <v>63031</v>
      </c>
      <c r="G26" s="109">
        <v>0</v>
      </c>
      <c r="H26" s="109">
        <v>0</v>
      </c>
      <c r="I26" s="109">
        <v>0</v>
      </c>
      <c r="J26" s="109">
        <v>0</v>
      </c>
      <c r="K26" s="109">
        <v>63031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6067</v>
      </c>
      <c r="R26" s="109">
        <v>56964</v>
      </c>
      <c r="S26" s="109">
        <v>0</v>
      </c>
      <c r="T26" s="109">
        <v>0</v>
      </c>
      <c r="U26" s="109">
        <v>0</v>
      </c>
      <c r="V26" s="151">
        <v>0</v>
      </c>
      <c r="W26" s="151">
        <v>0</v>
      </c>
      <c r="X26" s="151">
        <v>0</v>
      </c>
    </row>
    <row r="27" spans="1:24" ht="19.5" customHeight="1">
      <c r="A27" s="105" t="s">
        <v>235</v>
      </c>
      <c r="B27" s="117" t="s">
        <v>77</v>
      </c>
      <c r="C27" s="105" t="s">
        <v>77</v>
      </c>
      <c r="D27" s="117" t="s">
        <v>236</v>
      </c>
      <c r="E27" s="113" t="s">
        <v>323</v>
      </c>
      <c r="F27" s="109">
        <v>78000</v>
      </c>
      <c r="G27" s="109">
        <v>0</v>
      </c>
      <c r="H27" s="109">
        <v>0</v>
      </c>
      <c r="I27" s="109">
        <v>0</v>
      </c>
      <c r="J27" s="109">
        <v>0</v>
      </c>
      <c r="K27" s="109">
        <v>78000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78000</v>
      </c>
      <c r="U27" s="109">
        <v>0</v>
      </c>
      <c r="V27" s="151">
        <v>0</v>
      </c>
      <c r="W27" s="151">
        <v>0</v>
      </c>
      <c r="X27" s="151">
        <v>0</v>
      </c>
    </row>
    <row r="28" spans="1:24" ht="19.5" customHeight="1">
      <c r="A28" s="105" t="s">
        <v>97</v>
      </c>
      <c r="B28" s="117" t="s">
        <v>75</v>
      </c>
      <c r="C28" s="105" t="s">
        <v>75</v>
      </c>
      <c r="D28" s="117" t="s">
        <v>236</v>
      </c>
      <c r="E28" s="113" t="s">
        <v>103</v>
      </c>
      <c r="F28" s="109">
        <v>138.0544</v>
      </c>
      <c r="G28" s="109">
        <v>138.0544</v>
      </c>
      <c r="H28" s="109">
        <v>103.9691</v>
      </c>
      <c r="I28" s="109">
        <v>34.0853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51">
        <v>0</v>
      </c>
      <c r="W28" s="151">
        <v>0</v>
      </c>
      <c r="X28" s="151">
        <v>0</v>
      </c>
    </row>
    <row r="29" spans="1:24" ht="19.5" customHeight="1">
      <c r="A29" s="105" t="s">
        <v>108</v>
      </c>
      <c r="B29" s="117" t="s">
        <v>93</v>
      </c>
      <c r="C29" s="105" t="s">
        <v>75</v>
      </c>
      <c r="D29" s="117" t="s">
        <v>236</v>
      </c>
      <c r="E29" s="113" t="s">
        <v>114</v>
      </c>
      <c r="F29" s="109">
        <v>10.4179</v>
      </c>
      <c r="G29" s="109">
        <v>10.4179</v>
      </c>
      <c r="H29" s="109">
        <v>0</v>
      </c>
      <c r="I29" s="109">
        <v>0</v>
      </c>
      <c r="J29" s="109">
        <v>10.4179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51">
        <v>0</v>
      </c>
      <c r="W29" s="151">
        <v>0</v>
      </c>
      <c r="X29" s="151">
        <v>0</v>
      </c>
    </row>
    <row r="30" spans="1:24" ht="19.5" customHeight="1">
      <c r="A30" s="108"/>
      <c r="B30" s="120"/>
      <c r="C30" s="108"/>
      <c r="D30" s="120" t="s">
        <v>324</v>
      </c>
      <c r="E30" s="116" t="s">
        <v>325</v>
      </c>
      <c r="F30" s="112">
        <v>226.9577</v>
      </c>
      <c r="G30" s="112">
        <v>226.9577</v>
      </c>
      <c r="H30" s="112">
        <v>153.1744</v>
      </c>
      <c r="I30" s="112">
        <v>51.9013</v>
      </c>
      <c r="J30" s="112">
        <v>21.882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54">
        <v>0</v>
      </c>
      <c r="W30" s="154">
        <v>0</v>
      </c>
      <c r="X30" s="154">
        <v>0</v>
      </c>
    </row>
    <row r="31" spans="1:24" ht="19.5" customHeight="1">
      <c r="A31" s="105" t="s">
        <v>81</v>
      </c>
      <c r="B31" s="117" t="s">
        <v>89</v>
      </c>
      <c r="C31" s="105" t="s">
        <v>75</v>
      </c>
      <c r="D31" s="117" t="s">
        <v>236</v>
      </c>
      <c r="E31" s="113" t="s">
        <v>92</v>
      </c>
      <c r="F31" s="109">
        <v>7.294</v>
      </c>
      <c r="G31" s="109">
        <v>7.294</v>
      </c>
      <c r="H31" s="109">
        <v>7.294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51">
        <v>0</v>
      </c>
      <c r="W31" s="151">
        <v>0</v>
      </c>
      <c r="X31" s="151">
        <v>0</v>
      </c>
    </row>
    <row r="32" spans="1:24" ht="19.5" customHeight="1">
      <c r="A32" s="105" t="s">
        <v>81</v>
      </c>
      <c r="B32" s="117" t="s">
        <v>89</v>
      </c>
      <c r="C32" s="105" t="s">
        <v>95</v>
      </c>
      <c r="D32" s="117" t="s">
        <v>236</v>
      </c>
      <c r="E32" s="113" t="s">
        <v>96</v>
      </c>
      <c r="F32" s="109">
        <v>7.294</v>
      </c>
      <c r="G32" s="109">
        <v>7.294</v>
      </c>
      <c r="H32" s="109">
        <v>0</v>
      </c>
      <c r="I32" s="109">
        <v>0</v>
      </c>
      <c r="J32" s="109">
        <v>7.294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51">
        <v>0</v>
      </c>
      <c r="W32" s="151">
        <v>0</v>
      </c>
      <c r="X32" s="151">
        <v>0</v>
      </c>
    </row>
    <row r="33" spans="1:24" ht="19.5" customHeight="1">
      <c r="A33" s="105" t="s">
        <v>97</v>
      </c>
      <c r="B33" s="117" t="s">
        <v>75</v>
      </c>
      <c r="C33" s="105" t="s">
        <v>75</v>
      </c>
      <c r="D33" s="117" t="s">
        <v>236</v>
      </c>
      <c r="E33" s="113" t="s">
        <v>103</v>
      </c>
      <c r="F33" s="109">
        <v>197.7817</v>
      </c>
      <c r="G33" s="109">
        <v>197.7817</v>
      </c>
      <c r="H33" s="109">
        <v>145.8804</v>
      </c>
      <c r="I33" s="109">
        <v>51.9013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51">
        <v>0</v>
      </c>
      <c r="W33" s="151">
        <v>0</v>
      </c>
      <c r="X33" s="151">
        <v>0</v>
      </c>
    </row>
    <row r="34" spans="1:24" ht="19.5" customHeight="1">
      <c r="A34" s="105" t="s">
        <v>108</v>
      </c>
      <c r="B34" s="117" t="s">
        <v>93</v>
      </c>
      <c r="C34" s="105" t="s">
        <v>75</v>
      </c>
      <c r="D34" s="117" t="s">
        <v>236</v>
      </c>
      <c r="E34" s="113" t="s">
        <v>114</v>
      </c>
      <c r="F34" s="109">
        <v>14.588</v>
      </c>
      <c r="G34" s="109">
        <v>14.588</v>
      </c>
      <c r="H34" s="109">
        <v>0</v>
      </c>
      <c r="I34" s="109">
        <v>0</v>
      </c>
      <c r="J34" s="109">
        <v>14.588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51">
        <v>0</v>
      </c>
      <c r="W34" s="151">
        <v>0</v>
      </c>
      <c r="X34" s="151">
        <v>0</v>
      </c>
    </row>
    <row r="35" spans="1:24" ht="19.5" customHeight="1">
      <c r="A35" s="108"/>
      <c r="B35" s="120"/>
      <c r="C35" s="108"/>
      <c r="D35" s="120" t="s">
        <v>326</v>
      </c>
      <c r="E35" s="116" t="s">
        <v>327</v>
      </c>
      <c r="F35" s="112">
        <v>15.2367</v>
      </c>
      <c r="G35" s="112">
        <v>15.2367</v>
      </c>
      <c r="H35" s="112">
        <v>11.9086</v>
      </c>
      <c r="I35" s="112">
        <v>2.1627</v>
      </c>
      <c r="J35" s="112">
        <v>1.1654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54">
        <v>0</v>
      </c>
      <c r="W35" s="154">
        <v>0</v>
      </c>
      <c r="X35" s="154">
        <v>0</v>
      </c>
    </row>
    <row r="36" spans="1:24" ht="19.5" customHeight="1">
      <c r="A36" s="105" t="s">
        <v>68</v>
      </c>
      <c r="B36" s="117" t="s">
        <v>77</v>
      </c>
      <c r="C36" s="105" t="s">
        <v>75</v>
      </c>
      <c r="D36" s="117" t="s">
        <v>236</v>
      </c>
      <c r="E36" s="113" t="s">
        <v>80</v>
      </c>
      <c r="F36" s="109">
        <v>0.0814</v>
      </c>
      <c r="G36" s="109">
        <v>0.0814</v>
      </c>
      <c r="H36" s="109">
        <v>0.0814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51">
        <v>0</v>
      </c>
      <c r="W36" s="151">
        <v>0</v>
      </c>
      <c r="X36" s="151">
        <v>0</v>
      </c>
    </row>
    <row r="37" spans="1:24" ht="19.5" customHeight="1">
      <c r="A37" s="105" t="s">
        <v>81</v>
      </c>
      <c r="B37" s="117" t="s">
        <v>89</v>
      </c>
      <c r="C37" s="105" t="s">
        <v>93</v>
      </c>
      <c r="D37" s="117" t="s">
        <v>236</v>
      </c>
      <c r="E37" s="113" t="s">
        <v>94</v>
      </c>
      <c r="F37" s="109">
        <v>0.4882</v>
      </c>
      <c r="G37" s="109">
        <v>0.4882</v>
      </c>
      <c r="H37" s="109">
        <v>0.4882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51">
        <v>0</v>
      </c>
      <c r="W37" s="151">
        <v>0</v>
      </c>
      <c r="X37" s="151">
        <v>0</v>
      </c>
    </row>
    <row r="38" spans="1:24" ht="19.5" customHeight="1">
      <c r="A38" s="105" t="s">
        <v>97</v>
      </c>
      <c r="B38" s="117" t="s">
        <v>75</v>
      </c>
      <c r="C38" s="105" t="s">
        <v>105</v>
      </c>
      <c r="D38" s="117" t="s">
        <v>236</v>
      </c>
      <c r="E38" s="113" t="s">
        <v>106</v>
      </c>
      <c r="F38" s="109">
        <v>13.5017</v>
      </c>
      <c r="G38" s="109">
        <v>13.5017</v>
      </c>
      <c r="H38" s="109">
        <v>11.339</v>
      </c>
      <c r="I38" s="109">
        <v>2.1627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51">
        <v>0</v>
      </c>
      <c r="W38" s="151">
        <v>0</v>
      </c>
      <c r="X38" s="151">
        <v>0</v>
      </c>
    </row>
    <row r="39" spans="1:24" ht="19.5" customHeight="1">
      <c r="A39" s="105" t="s">
        <v>108</v>
      </c>
      <c r="B39" s="117" t="s">
        <v>93</v>
      </c>
      <c r="C39" s="105" t="s">
        <v>75</v>
      </c>
      <c r="D39" s="117" t="s">
        <v>236</v>
      </c>
      <c r="E39" s="113" t="s">
        <v>114</v>
      </c>
      <c r="F39" s="109">
        <v>1.1654</v>
      </c>
      <c r="G39" s="109">
        <v>1.1654</v>
      </c>
      <c r="H39" s="109">
        <v>0</v>
      </c>
      <c r="I39" s="109">
        <v>0</v>
      </c>
      <c r="J39" s="109">
        <v>1.1654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51">
        <v>0</v>
      </c>
      <c r="W39" s="151">
        <v>0</v>
      </c>
      <c r="X39" s="151">
        <v>0</v>
      </c>
    </row>
    <row r="40" spans="1:24" ht="19.5" customHeight="1">
      <c r="A40" s="108"/>
      <c r="B40" s="120"/>
      <c r="C40" s="108"/>
      <c r="D40" s="120" t="s">
        <v>240</v>
      </c>
      <c r="E40" s="116" t="s">
        <v>241</v>
      </c>
      <c r="F40" s="112">
        <v>31558.2734</v>
      </c>
      <c r="G40" s="112">
        <v>37.9821</v>
      </c>
      <c r="H40" s="112">
        <v>23.7485</v>
      </c>
      <c r="I40" s="112">
        <v>11.8897</v>
      </c>
      <c r="J40" s="112">
        <v>2.3439</v>
      </c>
      <c r="K40" s="112">
        <v>31520.2913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31520.2913</v>
      </c>
      <c r="U40" s="112">
        <v>0</v>
      </c>
      <c r="V40" s="154">
        <v>0</v>
      </c>
      <c r="W40" s="154">
        <v>0</v>
      </c>
      <c r="X40" s="154">
        <v>0</v>
      </c>
    </row>
    <row r="41" spans="1:24" ht="19.5" customHeight="1">
      <c r="A41" s="105" t="s">
        <v>68</v>
      </c>
      <c r="B41" s="117" t="s">
        <v>71</v>
      </c>
      <c r="C41" s="105" t="s">
        <v>75</v>
      </c>
      <c r="D41" s="117" t="s">
        <v>236</v>
      </c>
      <c r="E41" s="113" t="s">
        <v>76</v>
      </c>
      <c r="F41" s="109">
        <v>0.25</v>
      </c>
      <c r="G41" s="109">
        <v>0.25</v>
      </c>
      <c r="H41" s="109">
        <v>0</v>
      </c>
      <c r="I41" s="109">
        <v>0.25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51">
        <v>0</v>
      </c>
      <c r="W41" s="151">
        <v>0</v>
      </c>
      <c r="X41" s="151">
        <v>0</v>
      </c>
    </row>
    <row r="42" spans="1:24" ht="19.5" customHeight="1">
      <c r="A42" s="105" t="s">
        <v>68</v>
      </c>
      <c r="B42" s="117" t="s">
        <v>77</v>
      </c>
      <c r="C42" s="105" t="s">
        <v>75</v>
      </c>
      <c r="D42" s="117" t="s">
        <v>236</v>
      </c>
      <c r="E42" s="113" t="s">
        <v>80</v>
      </c>
      <c r="F42" s="109">
        <v>0.1599</v>
      </c>
      <c r="G42" s="109">
        <v>0.1599</v>
      </c>
      <c r="H42" s="109">
        <v>0.1599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51">
        <v>0</v>
      </c>
      <c r="W42" s="151">
        <v>0</v>
      </c>
      <c r="X42" s="151">
        <v>0</v>
      </c>
    </row>
    <row r="43" spans="1:24" ht="19.5" customHeight="1">
      <c r="A43" s="105" t="s">
        <v>81</v>
      </c>
      <c r="B43" s="117" t="s">
        <v>84</v>
      </c>
      <c r="C43" s="105" t="s">
        <v>77</v>
      </c>
      <c r="D43" s="117" t="s">
        <v>236</v>
      </c>
      <c r="E43" s="113" t="s">
        <v>88</v>
      </c>
      <c r="F43" s="109">
        <v>0.012</v>
      </c>
      <c r="G43" s="109">
        <v>0.012</v>
      </c>
      <c r="H43" s="109">
        <v>0</v>
      </c>
      <c r="I43" s="109">
        <v>0</v>
      </c>
      <c r="J43" s="109">
        <v>0.012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51">
        <v>0</v>
      </c>
      <c r="W43" s="151">
        <v>0</v>
      </c>
      <c r="X43" s="151">
        <v>0</v>
      </c>
    </row>
    <row r="44" spans="1:24" ht="19.5" customHeight="1">
      <c r="A44" s="105" t="s">
        <v>81</v>
      </c>
      <c r="B44" s="117" t="s">
        <v>89</v>
      </c>
      <c r="C44" s="105" t="s">
        <v>93</v>
      </c>
      <c r="D44" s="117" t="s">
        <v>236</v>
      </c>
      <c r="E44" s="113" t="s">
        <v>94</v>
      </c>
      <c r="F44" s="109">
        <v>0.959</v>
      </c>
      <c r="G44" s="109">
        <v>0.959</v>
      </c>
      <c r="H44" s="109">
        <v>0.959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51">
        <v>0</v>
      </c>
      <c r="W44" s="151">
        <v>0</v>
      </c>
      <c r="X44" s="151">
        <v>0</v>
      </c>
    </row>
    <row r="45" spans="1:24" ht="19.5" customHeight="1">
      <c r="A45" s="105" t="s">
        <v>235</v>
      </c>
      <c r="B45" s="117" t="s">
        <v>161</v>
      </c>
      <c r="C45" s="105" t="s">
        <v>75</v>
      </c>
      <c r="D45" s="117" t="s">
        <v>236</v>
      </c>
      <c r="E45" s="113" t="s">
        <v>242</v>
      </c>
      <c r="F45" s="109">
        <v>31520.2913</v>
      </c>
      <c r="G45" s="109">
        <v>0</v>
      </c>
      <c r="H45" s="109">
        <v>0</v>
      </c>
      <c r="I45" s="109">
        <v>0</v>
      </c>
      <c r="J45" s="109">
        <v>0</v>
      </c>
      <c r="K45" s="109">
        <v>31520.2913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31520.2913</v>
      </c>
      <c r="U45" s="109">
        <v>0</v>
      </c>
      <c r="V45" s="151">
        <v>0</v>
      </c>
      <c r="W45" s="151">
        <v>0</v>
      </c>
      <c r="X45" s="151">
        <v>0</v>
      </c>
    </row>
    <row r="46" spans="1:24" ht="19.5" customHeight="1">
      <c r="A46" s="105" t="s">
        <v>97</v>
      </c>
      <c r="B46" s="117" t="s">
        <v>75</v>
      </c>
      <c r="C46" s="105" t="s">
        <v>105</v>
      </c>
      <c r="D46" s="117" t="s">
        <v>236</v>
      </c>
      <c r="E46" s="113" t="s">
        <v>106</v>
      </c>
      <c r="F46" s="109">
        <v>34.2693</v>
      </c>
      <c r="G46" s="109">
        <v>34.2693</v>
      </c>
      <c r="H46" s="109">
        <v>22.6296</v>
      </c>
      <c r="I46" s="109">
        <v>11.6397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51">
        <v>0</v>
      </c>
      <c r="W46" s="151">
        <v>0</v>
      </c>
      <c r="X46" s="151">
        <v>0</v>
      </c>
    </row>
    <row r="47" spans="1:24" ht="19.5" customHeight="1">
      <c r="A47" s="105" t="s">
        <v>108</v>
      </c>
      <c r="B47" s="117" t="s">
        <v>93</v>
      </c>
      <c r="C47" s="105" t="s">
        <v>75</v>
      </c>
      <c r="D47" s="117" t="s">
        <v>236</v>
      </c>
      <c r="E47" s="113" t="s">
        <v>114</v>
      </c>
      <c r="F47" s="109">
        <v>2.3319</v>
      </c>
      <c r="G47" s="109">
        <v>2.3319</v>
      </c>
      <c r="H47" s="109">
        <v>0</v>
      </c>
      <c r="I47" s="109">
        <v>0</v>
      </c>
      <c r="J47" s="109">
        <v>2.3319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51">
        <v>0</v>
      </c>
      <c r="W47" s="151">
        <v>0</v>
      </c>
      <c r="X47" s="151">
        <v>0</v>
      </c>
    </row>
    <row r="48" spans="1:24" ht="19.5" customHeight="1">
      <c r="A48" s="108"/>
      <c r="B48" s="120"/>
      <c r="C48" s="108"/>
      <c r="D48" s="120" t="s">
        <v>328</v>
      </c>
      <c r="E48" s="116" t="s">
        <v>329</v>
      </c>
      <c r="F48" s="112">
        <v>135.8917</v>
      </c>
      <c r="G48" s="112">
        <v>135.8917</v>
      </c>
      <c r="H48" s="112">
        <v>108.6949</v>
      </c>
      <c r="I48" s="112">
        <v>16.5444</v>
      </c>
      <c r="J48" s="112">
        <v>10.6524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54">
        <v>0</v>
      </c>
      <c r="W48" s="154">
        <v>0</v>
      </c>
      <c r="X48" s="154">
        <v>0</v>
      </c>
    </row>
    <row r="49" spans="1:24" ht="19.5" customHeight="1">
      <c r="A49" s="105" t="s">
        <v>68</v>
      </c>
      <c r="B49" s="117" t="s">
        <v>71</v>
      </c>
      <c r="C49" s="105" t="s">
        <v>75</v>
      </c>
      <c r="D49" s="117" t="s">
        <v>236</v>
      </c>
      <c r="E49" s="113" t="s">
        <v>76</v>
      </c>
      <c r="F49" s="109">
        <v>0.05</v>
      </c>
      <c r="G49" s="109">
        <v>0.05</v>
      </c>
      <c r="H49" s="109">
        <v>0</v>
      </c>
      <c r="I49" s="109">
        <v>0.05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51">
        <v>0</v>
      </c>
      <c r="W49" s="151">
        <v>0</v>
      </c>
      <c r="X49" s="151">
        <v>0</v>
      </c>
    </row>
    <row r="50" spans="1:24" ht="19.5" customHeight="1">
      <c r="A50" s="105" t="s">
        <v>68</v>
      </c>
      <c r="B50" s="117" t="s">
        <v>77</v>
      </c>
      <c r="C50" s="105" t="s">
        <v>75</v>
      </c>
      <c r="D50" s="117" t="s">
        <v>236</v>
      </c>
      <c r="E50" s="113" t="s">
        <v>80</v>
      </c>
      <c r="F50" s="109">
        <v>0.7472</v>
      </c>
      <c r="G50" s="109">
        <v>0.7472</v>
      </c>
      <c r="H50" s="109">
        <v>0.7472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51">
        <v>0</v>
      </c>
      <c r="W50" s="151">
        <v>0</v>
      </c>
      <c r="X50" s="151">
        <v>0</v>
      </c>
    </row>
    <row r="51" spans="1:24" ht="19.5" customHeight="1">
      <c r="A51" s="105" t="s">
        <v>81</v>
      </c>
      <c r="B51" s="117" t="s">
        <v>84</v>
      </c>
      <c r="C51" s="105" t="s">
        <v>77</v>
      </c>
      <c r="D51" s="117" t="s">
        <v>236</v>
      </c>
      <c r="E51" s="113" t="s">
        <v>88</v>
      </c>
      <c r="F51" s="109">
        <v>0.03</v>
      </c>
      <c r="G51" s="109">
        <v>0.03</v>
      </c>
      <c r="H51" s="109">
        <v>0</v>
      </c>
      <c r="I51" s="109">
        <v>0</v>
      </c>
      <c r="J51" s="109">
        <v>0.03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51">
        <v>0</v>
      </c>
      <c r="W51" s="151">
        <v>0</v>
      </c>
      <c r="X51" s="151">
        <v>0</v>
      </c>
    </row>
    <row r="52" spans="1:24" ht="19.5" customHeight="1">
      <c r="A52" s="105" t="s">
        <v>81</v>
      </c>
      <c r="B52" s="117" t="s">
        <v>89</v>
      </c>
      <c r="C52" s="105" t="s">
        <v>93</v>
      </c>
      <c r="D52" s="117" t="s">
        <v>236</v>
      </c>
      <c r="E52" s="113" t="s">
        <v>94</v>
      </c>
      <c r="F52" s="109">
        <v>4.4832</v>
      </c>
      <c r="G52" s="109">
        <v>4.4832</v>
      </c>
      <c r="H52" s="109">
        <v>4.4832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51">
        <v>0</v>
      </c>
      <c r="W52" s="151">
        <v>0</v>
      </c>
      <c r="X52" s="151">
        <v>0</v>
      </c>
    </row>
    <row r="53" spans="1:24" ht="19.5" customHeight="1">
      <c r="A53" s="105" t="s">
        <v>97</v>
      </c>
      <c r="B53" s="117" t="s">
        <v>75</v>
      </c>
      <c r="C53" s="105" t="s">
        <v>105</v>
      </c>
      <c r="D53" s="117" t="s">
        <v>236</v>
      </c>
      <c r="E53" s="113" t="s">
        <v>106</v>
      </c>
      <c r="F53" s="109">
        <v>119.9589</v>
      </c>
      <c r="G53" s="109">
        <v>119.9589</v>
      </c>
      <c r="H53" s="109">
        <v>103.4645</v>
      </c>
      <c r="I53" s="109">
        <v>16.4944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51">
        <v>0</v>
      </c>
      <c r="W53" s="151">
        <v>0</v>
      </c>
      <c r="X53" s="151">
        <v>0</v>
      </c>
    </row>
    <row r="54" spans="1:24" ht="19.5" customHeight="1">
      <c r="A54" s="105" t="s">
        <v>108</v>
      </c>
      <c r="B54" s="117" t="s">
        <v>93</v>
      </c>
      <c r="C54" s="105" t="s">
        <v>75</v>
      </c>
      <c r="D54" s="117" t="s">
        <v>236</v>
      </c>
      <c r="E54" s="113" t="s">
        <v>114</v>
      </c>
      <c r="F54" s="109">
        <v>10.6224</v>
      </c>
      <c r="G54" s="109">
        <v>10.6224</v>
      </c>
      <c r="H54" s="109">
        <v>0</v>
      </c>
      <c r="I54" s="109">
        <v>0</v>
      </c>
      <c r="J54" s="109">
        <v>10.6224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51">
        <v>0</v>
      </c>
      <c r="W54" s="151">
        <v>0</v>
      </c>
      <c r="X54" s="151">
        <v>0</v>
      </c>
    </row>
  </sheetData>
  <mergeCells count="4">
    <mergeCell ref="V4:X4"/>
    <mergeCell ref="D4:D5"/>
    <mergeCell ref="E4:E5"/>
    <mergeCell ref="F4:F5"/>
  </mergeCells>
  <printOptions horizontalCentered="1"/>
  <pageMargins left="0.3937007874015748" right="0.1968503937007874" top="0.1968503937007874" bottom="0.3937007874015748" header="0.3937007874015748" footer="0.1968503937007874"/>
  <pageSetup fitToHeight="999" fitToWidth="1" horizontalDpi="600" verticalDpi="600" orientation="landscape" paperSize="9" scale="6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陆剑华</cp:lastModifiedBy>
  <cp:lastPrinted>2017-07-04T09:17:00Z</cp:lastPrinted>
  <dcterms:created xsi:type="dcterms:W3CDTF">2017-02-04T09:17:02Z</dcterms:created>
  <dcterms:modified xsi:type="dcterms:W3CDTF">2017-07-13T01:00:33Z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