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各用途数据" sheetId="4" r:id="rId1"/>
  </sheets>
  <definedNames>
    <definedName name="_xlnm.Print_Area" localSheetId="0">各用途数据!#REF!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<sst xmlns="http://schemas.openxmlformats.org/spreadsheetml/2006/main" count="32" uniqueCount="32">
  <si>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b/>
        <sz val="16"/>
        <rFont val="宋体"/>
        <charset val="134"/>
      </rPr>
      <t>崇左市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年建设用地供应计划汇总表</t>
    </r>
  </si>
  <si>
    <t>填表单位：崇左市自然资源局</t>
  </si>
  <si>
    <r>
      <rPr>
        <sz val="12"/>
        <rFont val="宋体"/>
        <charset val="134"/>
      </rPr>
      <t>单位：公顷</t>
    </r>
  </si>
  <si>
    <t>行政区   用途</t>
  </si>
  <si>
    <r>
      <rPr>
        <b/>
        <sz val="10"/>
        <rFont val="黑体"/>
        <charset val="134"/>
      </rPr>
      <t>总量</t>
    </r>
  </si>
  <si>
    <r>
      <rPr>
        <b/>
        <sz val="10"/>
        <rFont val="黑体"/>
        <charset val="134"/>
      </rPr>
      <t>商服用地</t>
    </r>
  </si>
  <si>
    <r>
      <rPr>
        <b/>
        <sz val="10"/>
        <rFont val="黑体"/>
        <charset val="134"/>
      </rPr>
      <t>工矿仓储用地</t>
    </r>
  </si>
  <si>
    <t>住宅用地</t>
  </si>
  <si>
    <r>
      <rPr>
        <b/>
        <sz val="10"/>
        <rFont val="黑体"/>
        <charset val="134"/>
      </rPr>
      <t>公共管理与服务用地</t>
    </r>
  </si>
  <si>
    <r>
      <rPr>
        <b/>
        <sz val="10"/>
        <rFont val="黑体"/>
        <charset val="134"/>
      </rPr>
      <t>公用设施用地</t>
    </r>
  </si>
  <si>
    <r>
      <rPr>
        <b/>
        <sz val="10"/>
        <rFont val="黑体"/>
        <charset val="134"/>
      </rPr>
      <t>交通运输用地</t>
    </r>
  </si>
  <si>
    <r>
      <rPr>
        <b/>
        <sz val="10"/>
        <rFont val="黑体"/>
        <charset val="134"/>
      </rPr>
      <t>绿地与开敞空间用地</t>
    </r>
  </si>
  <si>
    <r>
      <rPr>
        <b/>
        <sz val="10"/>
        <rFont val="黑体"/>
        <charset val="134"/>
      </rPr>
      <t>特殊用地</t>
    </r>
  </si>
  <si>
    <t>其他用地</t>
  </si>
  <si>
    <r>
      <rPr>
        <b/>
        <sz val="10"/>
        <rFont val="黑体"/>
        <charset val="134"/>
      </rPr>
      <t>合计</t>
    </r>
  </si>
  <si>
    <r>
      <rPr>
        <b/>
        <sz val="10"/>
        <rFont val="黑体"/>
        <charset val="134"/>
      </rPr>
      <t>商品住房用地</t>
    </r>
  </si>
  <si>
    <r>
      <rPr>
        <b/>
        <sz val="10"/>
        <rFont val="黑体"/>
        <charset val="134"/>
      </rPr>
      <t>经济适用住房用地</t>
    </r>
  </si>
  <si>
    <r>
      <rPr>
        <b/>
        <sz val="10"/>
        <rFont val="黑体"/>
        <charset val="134"/>
      </rPr>
      <t>共有产权住房用地</t>
    </r>
  </si>
  <si>
    <t>其他住宅用地</t>
  </si>
  <si>
    <r>
      <rPr>
        <b/>
        <sz val="10"/>
        <rFont val="黑体"/>
        <charset val="134"/>
      </rPr>
      <t>租赁住房用地</t>
    </r>
  </si>
  <si>
    <r>
      <rPr>
        <b/>
        <sz val="10"/>
        <rFont val="黑体"/>
        <charset val="134"/>
      </rPr>
      <t>小计</t>
    </r>
  </si>
  <si>
    <r>
      <rPr>
        <b/>
        <sz val="10"/>
        <rFont val="黑体"/>
        <charset val="134"/>
      </rPr>
      <t>保障性租赁住房用地</t>
    </r>
  </si>
  <si>
    <r>
      <rPr>
        <b/>
        <sz val="10"/>
        <rFont val="黑体"/>
        <charset val="134"/>
      </rPr>
      <t>市场化租赁住房用地</t>
    </r>
  </si>
  <si>
    <t>市本级</t>
  </si>
  <si>
    <t>江州区</t>
  </si>
  <si>
    <t>扶绥县</t>
  </si>
  <si>
    <t>宁明县</t>
  </si>
  <si>
    <t>大新县</t>
  </si>
  <si>
    <t>天等县</t>
  </si>
  <si>
    <t>龙州县</t>
  </si>
  <si>
    <t>凭祥市</t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</si>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</sst>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2"/>
      <name val="宋体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4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view="pageBreakPreview" zoomScaleNormal="100" zoomScaleSheetLayoutView="100" workbookViewId="0">
      <selection activeCell="O13" sqref="O13"/>
    </sheetView>
  </sheetViews>
  <sheetFormatPr defaultColWidth="10.75" defaultRowHeight="19.5"/>
  <cols>
    <col min="1" max="1" width="15" style="2" customWidth="1"/>
    <col min="2" max="10" width="10.75" style="2" customWidth="1"/>
    <col min="11" max="12" width="11.375" style="2" customWidth="1"/>
    <col min="13" max="13" width="10.75" style="2" customWidth="1"/>
    <col min="14" max="16384" width="10.75" style="2"/>
  </cols>
  <sheetData>
    <row r="1" ht="33.75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1" customHeight="1" spans="1:18">
      <c r="A2" s="4" t="s">
        <v>1</v>
      </c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0.25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18" customHeight="1" spans="1:18">
      <c r="A4" s="7" t="s">
        <v>3</v>
      </c>
      <c r="B4" s="8" t="s">
        <v>4</v>
      </c>
      <c r="C4" s="8" t="s">
        <v>5</v>
      </c>
      <c r="D4" s="8" t="s">
        <v>6</v>
      </c>
      <c r="E4" s="14" t="s">
        <v>7</v>
      </c>
      <c r="F4" s="8"/>
      <c r="G4" s="8"/>
      <c r="H4" s="8"/>
      <c r="I4" s="8"/>
      <c r="J4" s="8"/>
      <c r="K4" s="8"/>
      <c r="L4" s="8"/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  <c r="R4" s="14" t="s">
        <v>13</v>
      </c>
    </row>
    <row r="5" ht="18" customHeight="1" spans="1:18">
      <c r="A5" s="7"/>
      <c r="B5" s="8"/>
      <c r="C5" s="8"/>
      <c r="D5" s="8"/>
      <c r="E5" s="8" t="s">
        <v>14</v>
      </c>
      <c r="F5" s="8" t="s">
        <v>15</v>
      </c>
      <c r="G5" s="8" t="s">
        <v>16</v>
      </c>
      <c r="H5" s="8" t="s">
        <v>17</v>
      </c>
      <c r="I5" s="14" t="s">
        <v>18</v>
      </c>
      <c r="J5" s="8" t="s">
        <v>19</v>
      </c>
      <c r="K5" s="8"/>
      <c r="L5" s="8"/>
      <c r="M5" s="8"/>
      <c r="N5" s="8"/>
      <c r="O5" s="8"/>
      <c r="P5" s="8"/>
      <c r="Q5" s="8"/>
      <c r="R5" s="8"/>
    </row>
    <row r="6" ht="27.95" customHeight="1" spans="1:18">
      <c r="A6" s="7"/>
      <c r="B6" s="8"/>
      <c r="C6" s="8"/>
      <c r="D6" s="8"/>
      <c r="E6" s="8"/>
      <c r="F6" s="8"/>
      <c r="G6" s="8"/>
      <c r="H6" s="8"/>
      <c r="I6" s="8"/>
      <c r="J6" s="8" t="s">
        <v>20</v>
      </c>
      <c r="K6" s="8" t="s">
        <v>21</v>
      </c>
      <c r="L6" s="8" t="s">
        <v>22</v>
      </c>
      <c r="M6" s="8"/>
      <c r="N6" s="8"/>
      <c r="O6" s="8"/>
      <c r="P6" s="8"/>
      <c r="Q6" s="8"/>
      <c r="R6" s="8"/>
    </row>
    <row r="7" ht="21.95" customHeight="1" spans="1:18">
      <c r="A7" s="9" t="s">
        <v>23</v>
      </c>
      <c r="B7" s="10">
        <f>C7+D7+E7+M7+N7+O7+P7+Q7+R7</f>
        <v>51.7979</v>
      </c>
      <c r="C7" s="10">
        <v>6.9065</v>
      </c>
      <c r="D7" s="10">
        <v>40.5562</v>
      </c>
      <c r="E7" s="10">
        <f>F7+G7+H7+I7+J7</f>
        <v>3.2896</v>
      </c>
      <c r="F7" s="10">
        <v>3.2896</v>
      </c>
      <c r="G7" s="10">
        <v>0</v>
      </c>
      <c r="H7" s="10">
        <v>0</v>
      </c>
      <c r="I7" s="10">
        <v>0</v>
      </c>
      <c r="J7" s="10">
        <f>K7+L7</f>
        <v>0</v>
      </c>
      <c r="K7" s="10">
        <v>0</v>
      </c>
      <c r="L7" s="10">
        <v>0</v>
      </c>
      <c r="M7" s="10">
        <v>1.0456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</row>
    <row r="8" ht="21.95" customHeight="1" spans="1:18">
      <c r="A8" s="9" t="s">
        <v>24</v>
      </c>
      <c r="B8" s="10">
        <f>C8+D8+E8+M8+N8+O8+P8+Q8+R8</f>
        <v>31.8823</v>
      </c>
      <c r="C8" s="10">
        <v>0.3</v>
      </c>
      <c r="D8" s="10">
        <v>28.9882</v>
      </c>
      <c r="E8" s="10">
        <f>F8+G8+H8+I8+K8+L8</f>
        <v>0</v>
      </c>
      <c r="F8" s="10">
        <v>0</v>
      </c>
      <c r="G8" s="10">
        <v>0</v>
      </c>
      <c r="H8" s="10">
        <v>0</v>
      </c>
      <c r="I8" s="10">
        <v>0</v>
      </c>
      <c r="J8" s="10">
        <f>K8+L8</f>
        <v>0</v>
      </c>
      <c r="K8" s="10">
        <v>0</v>
      </c>
      <c r="L8" s="10">
        <v>0</v>
      </c>
      <c r="M8" s="10">
        <v>2.2141</v>
      </c>
      <c r="N8" s="10">
        <v>0</v>
      </c>
      <c r="O8" s="10">
        <v>0.38</v>
      </c>
      <c r="P8" s="10">
        <v>0</v>
      </c>
      <c r="Q8" s="10">
        <v>0</v>
      </c>
      <c r="R8" s="10">
        <v>0</v>
      </c>
    </row>
    <row r="9" ht="21.95" customHeight="1" spans="1:18">
      <c r="A9" s="9" t="s">
        <v>25</v>
      </c>
      <c r="B9" s="10">
        <f t="shared" ref="B9:B14" si="0">C9+D9+E9+M9+N9+O9+P9+Q9+R9</f>
        <v>206.846967</v>
      </c>
      <c r="C9" s="10">
        <v>20.209765</v>
      </c>
      <c r="D9" s="10">
        <v>91.3159</v>
      </c>
      <c r="E9" s="10">
        <f t="shared" ref="E9:E14" si="1">F9+G9+H9+I9+K9+L9</f>
        <v>1.197115</v>
      </c>
      <c r="F9" s="10">
        <v>1.197115</v>
      </c>
      <c r="G9" s="10">
        <v>0</v>
      </c>
      <c r="H9" s="10">
        <v>0</v>
      </c>
      <c r="I9" s="10">
        <v>0</v>
      </c>
      <c r="J9" s="10">
        <f t="shared" ref="J9:J14" si="2">K9+L9</f>
        <v>0</v>
      </c>
      <c r="K9" s="10">
        <v>0</v>
      </c>
      <c r="L9" s="10">
        <v>0</v>
      </c>
      <c r="M9" s="10">
        <v>46.81644</v>
      </c>
      <c r="N9" s="10">
        <v>0</v>
      </c>
      <c r="O9" s="10">
        <v>47.307747</v>
      </c>
      <c r="P9" s="10">
        <v>0</v>
      </c>
      <c r="Q9" s="10">
        <v>0</v>
      </c>
      <c r="R9" s="10">
        <v>0</v>
      </c>
    </row>
    <row r="10" ht="21.95" customHeight="1" spans="1:18">
      <c r="A10" s="9" t="s">
        <v>26</v>
      </c>
      <c r="B10" s="10">
        <f t="shared" si="0"/>
        <v>37.4214173403333</v>
      </c>
      <c r="C10" s="10">
        <v>5.0512</v>
      </c>
      <c r="D10" s="10">
        <v>16.825612</v>
      </c>
      <c r="E10" s="10">
        <f t="shared" si="1"/>
        <v>3.853481</v>
      </c>
      <c r="F10" s="10">
        <v>3.853481</v>
      </c>
      <c r="G10" s="10">
        <v>0</v>
      </c>
      <c r="H10" s="10">
        <v>0</v>
      </c>
      <c r="I10" s="10">
        <v>0</v>
      </c>
      <c r="J10" s="10">
        <f t="shared" si="2"/>
        <v>0</v>
      </c>
      <c r="K10" s="10">
        <v>0</v>
      </c>
      <c r="L10" s="10">
        <v>0</v>
      </c>
      <c r="M10" s="10">
        <v>3.44628533333333</v>
      </c>
      <c r="N10" s="10">
        <v>0</v>
      </c>
      <c r="O10" s="10">
        <v>8.244839007</v>
      </c>
      <c r="P10" s="10">
        <v>0</v>
      </c>
      <c r="Q10" s="10">
        <v>0</v>
      </c>
      <c r="R10" s="10">
        <v>0</v>
      </c>
    </row>
    <row r="11" ht="21.95" customHeight="1" spans="1:18">
      <c r="A11" s="9" t="s">
        <v>27</v>
      </c>
      <c r="B11" s="10">
        <f t="shared" si="0"/>
        <v>62.209395</v>
      </c>
      <c r="C11" s="10">
        <v>11.6705</v>
      </c>
      <c r="D11" s="10">
        <v>11.909025</v>
      </c>
      <c r="E11" s="10">
        <f t="shared" si="1"/>
        <v>0.5246</v>
      </c>
      <c r="F11" s="10">
        <v>0</v>
      </c>
      <c r="G11" s="10">
        <v>0</v>
      </c>
      <c r="H11" s="10">
        <v>0</v>
      </c>
      <c r="I11" s="10">
        <v>0</v>
      </c>
      <c r="J11" s="10">
        <f t="shared" si="2"/>
        <v>0.5246</v>
      </c>
      <c r="K11" s="10">
        <v>0.5246</v>
      </c>
      <c r="L11" s="10">
        <v>0</v>
      </c>
      <c r="M11" s="10">
        <v>0</v>
      </c>
      <c r="N11" s="10">
        <v>0</v>
      </c>
      <c r="O11" s="10">
        <v>38.10527</v>
      </c>
      <c r="P11" s="10">
        <v>0</v>
      </c>
      <c r="Q11" s="10">
        <v>0</v>
      </c>
      <c r="R11" s="10">
        <v>0</v>
      </c>
    </row>
    <row r="12" ht="21.95" customHeight="1" spans="1:18">
      <c r="A12" s="9" t="s">
        <v>28</v>
      </c>
      <c r="B12" s="10">
        <f t="shared" si="0"/>
        <v>79.512331</v>
      </c>
      <c r="C12" s="10">
        <v>6.792996</v>
      </c>
      <c r="D12" s="10">
        <v>10.700975</v>
      </c>
      <c r="E12" s="10">
        <f t="shared" si="1"/>
        <v>5.42596</v>
      </c>
      <c r="F12" s="10">
        <v>5.42596</v>
      </c>
      <c r="G12" s="10">
        <v>0</v>
      </c>
      <c r="H12" s="10">
        <v>0</v>
      </c>
      <c r="I12" s="10">
        <v>0</v>
      </c>
      <c r="J12" s="10">
        <f t="shared" si="2"/>
        <v>0</v>
      </c>
      <c r="K12" s="10">
        <v>0</v>
      </c>
      <c r="L12" s="10">
        <v>0</v>
      </c>
      <c r="M12" s="10">
        <v>0</v>
      </c>
      <c r="N12" s="10">
        <v>0</v>
      </c>
      <c r="O12" s="10">
        <v>56.5924</v>
      </c>
      <c r="P12" s="10">
        <v>0</v>
      </c>
      <c r="Q12" s="10">
        <v>0</v>
      </c>
      <c r="R12" s="10">
        <v>0</v>
      </c>
    </row>
    <row r="13" ht="21.95" customHeight="1" spans="1:18">
      <c r="A13" s="9" t="s">
        <v>29</v>
      </c>
      <c r="B13" s="10">
        <f t="shared" si="0"/>
        <v>46.44</v>
      </c>
      <c r="C13" s="10">
        <v>9.46</v>
      </c>
      <c r="D13" s="10">
        <v>34</v>
      </c>
      <c r="E13" s="10">
        <f t="shared" si="1"/>
        <v>1.49</v>
      </c>
      <c r="F13" s="10">
        <v>1.49</v>
      </c>
      <c r="G13" s="10">
        <v>0</v>
      </c>
      <c r="H13" s="10">
        <v>0</v>
      </c>
      <c r="I13" s="10">
        <v>0</v>
      </c>
      <c r="J13" s="10">
        <f t="shared" si="2"/>
        <v>0</v>
      </c>
      <c r="K13" s="10">
        <v>0</v>
      </c>
      <c r="L13" s="10">
        <v>0</v>
      </c>
      <c r="M13" s="10">
        <v>0</v>
      </c>
      <c r="N13" s="10">
        <v>0</v>
      </c>
      <c r="O13" s="10">
        <v>1.49</v>
      </c>
      <c r="P13" s="10">
        <v>0</v>
      </c>
      <c r="Q13" s="10">
        <v>0</v>
      </c>
      <c r="R13" s="10">
        <v>0</v>
      </c>
    </row>
    <row r="14" ht="21.95" customHeight="1" spans="1:18">
      <c r="A14" s="9" t="s">
        <v>30</v>
      </c>
      <c r="B14" s="10">
        <f t="shared" si="0"/>
        <v>66.0424</v>
      </c>
      <c r="C14" s="10">
        <v>5.2422</v>
      </c>
      <c r="D14" s="10">
        <v>42.4619</v>
      </c>
      <c r="E14" s="10">
        <f t="shared" si="1"/>
        <v>0</v>
      </c>
      <c r="F14" s="10">
        <v>0</v>
      </c>
      <c r="G14" s="10">
        <v>0</v>
      </c>
      <c r="H14" s="10">
        <v>0</v>
      </c>
      <c r="I14" s="10">
        <v>0</v>
      </c>
      <c r="J14" s="10">
        <f t="shared" si="2"/>
        <v>0</v>
      </c>
      <c r="K14" s="10">
        <v>0</v>
      </c>
      <c r="L14" s="10">
        <v>0</v>
      </c>
      <c r="M14" s="10">
        <v>4.5825</v>
      </c>
      <c r="N14" s="10">
        <v>0</v>
      </c>
      <c r="O14" s="10">
        <v>13.7558</v>
      </c>
      <c r="P14" s="10">
        <v>0</v>
      </c>
      <c r="Q14" s="10">
        <v>0</v>
      </c>
      <c r="R14" s="10">
        <v>0</v>
      </c>
    </row>
    <row r="15" s="1" customFormat="1" ht="21.95" customHeight="1" spans="1:18">
      <c r="A15" s="11" t="s">
        <v>31</v>
      </c>
      <c r="B15" s="12">
        <f>B7+B8+B9+B10+B11+B12+B13+B14</f>
        <v>582.152710340333</v>
      </c>
      <c r="C15" s="12">
        <f>C7+C8+C9+C10+C11+C12+C13+C14</f>
        <v>65.633161</v>
      </c>
      <c r="D15" s="12">
        <f t="shared" ref="D15:R15" si="3">D7+D8+D9+D10+D11+D12+D13+D14</f>
        <v>276.757812</v>
      </c>
      <c r="E15" s="12">
        <f t="shared" si="3"/>
        <v>15.780756</v>
      </c>
      <c r="F15" s="12">
        <f t="shared" si="3"/>
        <v>15.256156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0.5246</v>
      </c>
      <c r="K15" s="12">
        <f t="shared" si="3"/>
        <v>0.5246</v>
      </c>
      <c r="L15" s="12">
        <f t="shared" si="3"/>
        <v>0</v>
      </c>
      <c r="M15" s="12">
        <f t="shared" si="3"/>
        <v>58.1049253333333</v>
      </c>
      <c r="N15" s="12">
        <f t="shared" si="3"/>
        <v>0</v>
      </c>
      <c r="O15" s="12">
        <f t="shared" si="3"/>
        <v>165.876056007</v>
      </c>
      <c r="P15" s="12">
        <f t="shared" si="3"/>
        <v>0</v>
      </c>
      <c r="Q15" s="12">
        <f t="shared" si="3"/>
        <v>0</v>
      </c>
      <c r="R15" s="12">
        <f t="shared" si="3"/>
        <v>0</v>
      </c>
    </row>
    <row r="16" ht="24.95" customHeight="1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</sheetData>
  <mergeCells count="21">
    <mergeCell ref="A1:R1"/>
    <mergeCell ref="A2:D2"/>
    <mergeCell ref="A3:R3"/>
    <mergeCell ref="E4:L4"/>
    <mergeCell ref="J5:L5"/>
    <mergeCell ref="A16:R16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M4:M6"/>
    <mergeCell ref="N4:N6"/>
    <mergeCell ref="O4:O6"/>
    <mergeCell ref="P4:P6"/>
    <mergeCell ref="Q4:Q6"/>
    <mergeCell ref="R4:R6"/>
  </mergeCells>
  <printOptions horizontalCentered="1"/>
  <pageMargins left="0.45" right="0.28" top="0.75" bottom="0.75" header="0.31" footer="0.31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各用途数据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宋秀薇</dc:creator>
  <cp:lastModifiedBy>钟明春</cp:lastModifiedBy>
  <dcterms:created xsi:type="dcterms:W3CDTF">2006-09-21T00:00:00Z</dcterms:created>
  <cp:lastPrinted>2023-03-23T08:31:00Z</cp:lastPrinted>
  <dcterms:modified xsi:type="dcterms:W3CDTF">2025-03-07T09:38:24Z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3D098F349FAB4957A0C2DD86A148ADE4_13</vt:lpwstr>
  </property>
</Properties>
</file>